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abakovi\AppData\Roaming\OpenText\OTEdit\EC_TPSGC-PWGSC\c262662320\"/>
    </mc:Choice>
  </mc:AlternateContent>
  <bookViews>
    <workbookView xWindow="0" yWindow="0" windowWidth="9710" windowHeight="1080" tabRatio="822"/>
  </bookViews>
  <sheets>
    <sheet name="Fiche de pointage" sheetId="5" r:id="rId1"/>
    <sheet name="1-Ma semaine de travail typique" sheetId="1" r:id="rId2"/>
    <sheet name="2-Effectuer mes activités" sheetId="3" r:id="rId3"/>
    <sheet name="Types de point de travail" sheetId="4" r:id="rId4"/>
    <sheet name="Data (hidden)" sheetId="2"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I11" i="3"/>
  <c r="G11" i="3"/>
  <c r="E11" i="3"/>
  <c r="C11" i="3"/>
  <c r="D23" i="1" l="1"/>
  <c r="D22" i="1"/>
  <c r="D24" i="1" l="1"/>
  <c r="F62" i="2"/>
  <c r="B61" i="2"/>
  <c r="E60" i="2"/>
  <c r="E59" i="2"/>
  <c r="C57" i="2"/>
  <c r="B58" i="2"/>
  <c r="E55" i="2"/>
  <c r="D56" i="2"/>
  <c r="F54" i="2"/>
  <c r="F51" i="2"/>
  <c r="B52" i="2"/>
  <c r="F53" i="2"/>
  <c r="D48" i="2"/>
  <c r="C49" i="2"/>
  <c r="B50" i="2"/>
  <c r="E47" i="2"/>
  <c r="F46" i="2"/>
  <c r="C50" i="2" l="1"/>
  <c r="F55" i="2"/>
  <c r="D49" i="2"/>
  <c r="D50" i="2"/>
  <c r="D53" i="2"/>
  <c r="D59" i="2"/>
  <c r="E49" i="2"/>
  <c r="E50" i="2"/>
  <c r="C59" i="2"/>
  <c r="F59" i="2"/>
  <c r="B53" i="2"/>
  <c r="D57" i="2"/>
  <c r="E58" i="2"/>
  <c r="E57" i="2"/>
  <c r="B59" i="2"/>
  <c r="D58" i="2"/>
  <c r="F47" i="2"/>
  <c r="F48" i="2"/>
  <c r="C58" i="2"/>
  <c r="E48" i="2"/>
  <c r="F49" i="2"/>
  <c r="F56" i="2"/>
  <c r="E56" i="2"/>
  <c r="F57" i="2"/>
  <c r="D51" i="2"/>
  <c r="B46" i="2"/>
  <c r="B54" i="2"/>
  <c r="B62" i="2"/>
  <c r="C53" i="2"/>
  <c r="C61" i="2"/>
  <c r="D52" i="2"/>
  <c r="D60" i="2"/>
  <c r="E51" i="2"/>
  <c r="F50" i="2"/>
  <c r="F58" i="2"/>
  <c r="C51" i="2"/>
  <c r="B47" i="2"/>
  <c r="B55" i="2"/>
  <c r="C46" i="2"/>
  <c r="C54" i="2"/>
  <c r="C62" i="2"/>
  <c r="D61" i="2"/>
  <c r="E52" i="2"/>
  <c r="B48" i="2"/>
  <c r="B56" i="2"/>
  <c r="C47" i="2"/>
  <c r="C55" i="2"/>
  <c r="D46" i="2"/>
  <c r="D54" i="2"/>
  <c r="D62" i="2"/>
  <c r="E53" i="2"/>
  <c r="E61" i="2"/>
  <c r="F52" i="2"/>
  <c r="F60" i="2"/>
  <c r="C52" i="2"/>
  <c r="B49" i="2"/>
  <c r="B57" i="2"/>
  <c r="C48" i="2"/>
  <c r="C56" i="2"/>
  <c r="D47" i="2"/>
  <c r="D55" i="2"/>
  <c r="E46" i="2"/>
  <c r="E54" i="2"/>
  <c r="E62" i="2"/>
  <c r="F61" i="2"/>
  <c r="B60" i="2"/>
  <c r="C60" i="2"/>
  <c r="G50" i="2" l="1"/>
  <c r="G57" i="2"/>
  <c r="G59" i="2"/>
  <c r="G49" i="2"/>
  <c r="G48" i="2"/>
  <c r="G51" i="2"/>
  <c r="G52" i="2"/>
  <c r="G62" i="2"/>
  <c r="G53" i="2"/>
  <c r="G58" i="2"/>
  <c r="G55" i="2"/>
  <c r="G61" i="2"/>
  <c r="G46" i="2"/>
  <c r="G56" i="2"/>
  <c r="G47" i="2"/>
  <c r="G60" i="2"/>
  <c r="G54" i="2"/>
  <c r="C5" i="3"/>
  <c r="E5" i="3"/>
  <c r="G5" i="3"/>
  <c r="I5" i="3"/>
  <c r="K5" i="3"/>
  <c r="C6" i="3"/>
  <c r="E6" i="3"/>
  <c r="G6" i="3"/>
  <c r="I6" i="3"/>
  <c r="K6" i="3"/>
  <c r="C7" i="3"/>
  <c r="E7" i="3"/>
  <c r="G7" i="3"/>
  <c r="I7" i="3"/>
  <c r="K7" i="3"/>
  <c r="C8" i="3"/>
  <c r="E8" i="3"/>
  <c r="G8" i="3"/>
  <c r="I8" i="3"/>
  <c r="K8" i="3"/>
  <c r="C9" i="3"/>
  <c r="E9" i="3"/>
  <c r="G9" i="3"/>
  <c r="I9" i="3"/>
  <c r="K9" i="3"/>
  <c r="C10" i="3"/>
  <c r="E10" i="3"/>
  <c r="G10" i="3"/>
  <c r="I10" i="3"/>
  <c r="K10" i="3"/>
  <c r="C12" i="3"/>
  <c r="E12" i="3"/>
  <c r="G12" i="3"/>
  <c r="I12" i="3"/>
  <c r="K12" i="3"/>
  <c r="C14" i="3"/>
  <c r="E14" i="3"/>
  <c r="G14" i="3"/>
  <c r="I14" i="3"/>
  <c r="K14" i="3"/>
  <c r="C15" i="3"/>
  <c r="E15" i="3"/>
  <c r="G15" i="3"/>
  <c r="I15" i="3"/>
  <c r="K15" i="3"/>
  <c r="C16" i="3"/>
  <c r="E16" i="3"/>
  <c r="G16" i="3"/>
  <c r="I16" i="3"/>
  <c r="K16" i="3"/>
  <c r="C17" i="3"/>
  <c r="E17" i="3"/>
  <c r="G17" i="3"/>
  <c r="I17" i="3"/>
  <c r="K17" i="3"/>
  <c r="C18" i="3"/>
  <c r="E18" i="3"/>
  <c r="G18" i="3"/>
  <c r="I18" i="3"/>
  <c r="K18" i="3"/>
  <c r="C19" i="3"/>
  <c r="E19" i="3"/>
  <c r="G19" i="3"/>
  <c r="I19" i="3"/>
  <c r="K19" i="3"/>
  <c r="C20" i="3"/>
  <c r="E20" i="3"/>
  <c r="G20" i="3"/>
  <c r="I20" i="3"/>
  <c r="K20" i="3"/>
  <c r="H23" i="1"/>
  <c r="G23" i="1"/>
  <c r="F23" i="1"/>
  <c r="E23" i="1"/>
  <c r="H22" i="1"/>
  <c r="G22" i="1"/>
  <c r="F22" i="1"/>
  <c r="E22" i="1"/>
  <c r="B65" i="2" l="1"/>
  <c r="H24" i="1"/>
  <c r="G24" i="1"/>
  <c r="E24" i="1"/>
  <c r="F24" i="1"/>
  <c r="B66" i="2"/>
  <c r="B67" i="2"/>
  <c r="B42" i="2"/>
  <c r="B41" i="2"/>
  <c r="B68" i="2"/>
  <c r="B64" i="2"/>
  <c r="E64" i="2" l="1"/>
  <c r="E65" i="2"/>
</calcChain>
</file>

<file path=xl/sharedStrings.xml><?xml version="1.0" encoding="utf-8"?>
<sst xmlns="http://schemas.openxmlformats.org/spreadsheetml/2006/main" count="210" uniqueCount="111">
  <si>
    <t>Total</t>
  </si>
  <si>
    <t>INDIVIDUEL ET OUVERT</t>
  </si>
  <si>
    <t>INDIVIDUEL ET FERMÉ</t>
  </si>
  <si>
    <t>COLLABORATIF OUVERT</t>
  </si>
  <si>
    <t>COLLABORATIF FERMÉ</t>
  </si>
  <si>
    <r>
      <rPr>
        <b/>
        <sz val="11"/>
        <color theme="5"/>
        <rFont val="Calibri Light"/>
        <family val="2"/>
        <scheme val="major"/>
      </rPr>
      <t>Poste de travail:</t>
    </r>
    <r>
      <rPr>
        <b/>
        <sz val="11"/>
        <color theme="1"/>
        <rFont val="Calibri Light"/>
        <family val="2"/>
        <scheme val="major"/>
      </rPr>
      <t xml:space="preserve"> </t>
    </r>
    <r>
      <rPr>
        <sz val="11"/>
        <color theme="1"/>
        <rFont val="Calibri"/>
        <family val="2"/>
        <scheme val="minor"/>
      </rPr>
      <t>Espace de travail à moyen et long terme près des collègues, avec facilité d’accès. Convient aux activités individuelles comme la lecture, la rédaction et la
recherche.</t>
    </r>
  </si>
  <si>
    <r>
      <rPr>
        <b/>
        <sz val="11"/>
        <color theme="5"/>
        <rFont val="Calibri Light"/>
        <family val="2"/>
        <scheme val="major"/>
      </rPr>
      <t>Point de transition:</t>
    </r>
    <r>
      <rPr>
        <sz val="11"/>
        <color theme="5"/>
        <rFont val="Calibri"/>
        <family val="2"/>
        <scheme val="minor"/>
      </rPr>
      <t xml:space="preserve"> </t>
    </r>
    <r>
      <rPr>
        <sz val="11"/>
        <color theme="1"/>
        <rFont val="Calibri"/>
        <family val="2"/>
        <scheme val="minor"/>
      </rPr>
      <t xml:space="preserve">Espaces de travail de transition individuels pour exécuter des travaux à court terme ou pour faire acte de présence entre deux activités professionnelles. Convient aux activités professionnelles habituelles comme la correspondance, la rédaction et la lecture. </t>
    </r>
  </si>
  <si>
    <r>
      <rPr>
        <b/>
        <sz val="11"/>
        <color theme="5"/>
        <rFont val="Calibri Light"/>
        <family val="2"/>
        <scheme val="major"/>
      </rPr>
      <t>Capsule de concentration:</t>
    </r>
    <r>
      <rPr>
        <sz val="11"/>
        <color theme="5"/>
        <rFont val="Calibri"/>
        <family val="2"/>
        <scheme val="minor"/>
      </rPr>
      <t xml:space="preserve"> </t>
    </r>
    <r>
      <rPr>
        <sz val="11"/>
        <color theme="1"/>
        <rFont val="Calibri"/>
        <family val="2"/>
        <scheme val="minor"/>
      </rPr>
      <t xml:space="preserve">Poste pour le travail individuel à moyen terme exigeant de la concentration; point de travail isolé qui favorise la concentration dans le calme, dans un
environnement de travail ouvert. </t>
    </r>
  </si>
  <si>
    <r>
      <rPr>
        <b/>
        <sz val="11"/>
        <color theme="5"/>
        <rFont val="Calibri"/>
        <family val="2"/>
        <scheme val="minor"/>
      </rPr>
      <t>Point de réflexion:</t>
    </r>
    <r>
      <rPr>
        <sz val="11"/>
        <color theme="1"/>
        <rFont val="Calibri"/>
        <family val="2"/>
        <scheme val="minor"/>
      </rPr>
      <t xml:space="preserve"> Refuge individuel pour méditation ou relaxation au calme de courte durée.</t>
    </r>
  </si>
  <si>
    <r>
      <rPr>
        <b/>
        <sz val="11"/>
        <color theme="5"/>
        <rFont val="Calibri"/>
        <family val="2"/>
        <scheme val="minor"/>
      </rPr>
      <t>Postes de travail actifs:</t>
    </r>
    <r>
      <rPr>
        <sz val="11"/>
        <color theme="1"/>
        <rFont val="Calibri"/>
        <family val="2"/>
        <scheme val="minor"/>
      </rPr>
      <t xml:space="preserve"> Tapis roulant, vélo stationnaire ou autre équipement approprié avec une surface de travail pour les ordinateurs. </t>
    </r>
  </si>
  <si>
    <r>
      <rPr>
        <b/>
        <sz val="11"/>
        <color theme="8"/>
        <rFont val="Calibri Light"/>
        <family val="2"/>
        <scheme val="major"/>
      </rPr>
      <t>Salle de concentration:</t>
    </r>
    <r>
      <rPr>
        <b/>
        <sz val="11"/>
        <color theme="1"/>
        <rFont val="Calibri"/>
        <family val="2"/>
        <scheme val="minor"/>
      </rPr>
      <t xml:space="preserve"> </t>
    </r>
    <r>
      <rPr>
        <sz val="11"/>
        <color theme="1"/>
        <rFont val="Calibri"/>
        <family val="2"/>
        <scheme val="minor"/>
      </rPr>
      <t>Pour le travail individuel à court, moyen ou long terme exigeant de la concentration et un niveau élevé d’intimité. Peut également être utilisé pour des conversations
privées.</t>
    </r>
  </si>
  <si>
    <r>
      <t>Cabine téléphonique:</t>
    </r>
    <r>
      <rPr>
        <sz val="11"/>
        <color theme="1"/>
        <rFont val="Calibri"/>
        <family val="2"/>
        <scheme val="minor"/>
      </rPr>
      <t xml:space="preserve"> Zone fermée ou semi-fermée à court terme réservée aux appels téléphoniques.</t>
    </r>
    <r>
      <rPr>
        <b/>
        <sz val="11"/>
        <color theme="8"/>
        <rFont val="Calibri"/>
        <family val="2"/>
        <scheme val="minor"/>
      </rPr>
      <t xml:space="preserve"> </t>
    </r>
  </si>
  <si>
    <r>
      <rPr>
        <b/>
        <sz val="11"/>
        <color theme="7" tint="-0.249977111117893"/>
        <rFont val="Calibri Light"/>
        <family val="2"/>
        <scheme val="major"/>
      </rPr>
      <t xml:space="preserve">Point de discussion: </t>
    </r>
    <r>
      <rPr>
        <sz val="11"/>
        <color theme="1"/>
        <rFont val="Calibri"/>
        <family val="2"/>
        <scheme val="minor"/>
      </rPr>
      <t xml:space="preserve">Espace pour tenir de brèves discussions impromptues. </t>
    </r>
  </si>
  <si>
    <r>
      <rPr>
        <b/>
        <sz val="11"/>
        <color theme="7" tint="-0.249977111117893"/>
        <rFont val="Calibri Light"/>
        <family val="2"/>
        <scheme val="major"/>
      </rPr>
      <t>Enclave:</t>
    </r>
    <r>
      <rPr>
        <sz val="11"/>
        <color theme="1"/>
        <rFont val="Calibri"/>
        <family val="2"/>
        <scheme val="minor"/>
      </rPr>
      <t xml:space="preserve"> Zone de réunion informelle, de courte ou de moyenne durée, ouverte ou semi-fermée. </t>
    </r>
  </si>
  <si>
    <r>
      <rPr>
        <b/>
        <sz val="11"/>
        <color theme="7" tint="-0.249977111117893"/>
        <rFont val="Calibri Light"/>
        <family val="2"/>
        <scheme val="major"/>
      </rPr>
      <t xml:space="preserve">Salon: </t>
    </r>
    <r>
      <rPr>
        <sz val="11"/>
        <color theme="1"/>
        <rFont val="Calibri"/>
        <family val="2"/>
        <scheme val="minor"/>
      </rPr>
      <t xml:space="preserve">Zone ouverte avec mobilier pour accueillir les repas et/ou l’interaction sociale et le travail officieux ou les rassemblements. </t>
    </r>
  </si>
  <si>
    <r>
      <rPr>
        <b/>
        <sz val="11"/>
        <color rgb="FF0070C0"/>
        <rFont val="Calibri Light"/>
        <family val="2"/>
        <scheme val="major"/>
      </rPr>
      <t xml:space="preserve">Salon de travail: </t>
    </r>
    <r>
      <rPr>
        <sz val="11"/>
        <color theme="1"/>
        <rFont val="Calibri"/>
        <family val="2"/>
        <scheme val="minor"/>
      </rPr>
      <t xml:space="preserve">Salle fermée pour le travail en groupe ou des réunions de courte ou de moyenne durée. </t>
    </r>
  </si>
  <si>
    <r>
      <rPr>
        <b/>
        <sz val="11"/>
        <color rgb="FF0070C0"/>
        <rFont val="Calibri Light"/>
        <family val="2"/>
        <scheme val="major"/>
      </rPr>
      <t>Salle de projet:</t>
    </r>
    <r>
      <rPr>
        <sz val="11"/>
        <color theme="1"/>
        <rFont val="Calibri"/>
        <family val="2"/>
        <scheme val="minor"/>
      </rPr>
      <t xml:space="preserve"> Salle fermée pour que les groupes ou les équipes de projet à long terme puissent se réunir, faire du remue-méninges et créer.</t>
    </r>
  </si>
  <si>
    <r>
      <rPr>
        <b/>
        <sz val="11"/>
        <color rgb="FF0070C0"/>
        <rFont val="Calibri Light"/>
        <family val="2"/>
        <scheme val="major"/>
      </rPr>
      <t>Salle de réunion moyenne:</t>
    </r>
    <r>
      <rPr>
        <b/>
        <sz val="11"/>
        <color rgb="FF0070C0"/>
        <rFont val="Calibri"/>
        <family val="2"/>
        <scheme val="minor"/>
      </rPr>
      <t xml:space="preserve"> </t>
    </r>
    <r>
      <rPr>
        <sz val="11"/>
        <color theme="1"/>
        <rFont val="Calibri"/>
        <family val="2"/>
        <scheme val="minor"/>
      </rPr>
      <t xml:space="preserve">Salle fermée pour le travail d’équipe ou les réunions de courte ou de moyenne durée. </t>
    </r>
  </si>
  <si>
    <r>
      <rPr>
        <b/>
        <sz val="11"/>
        <color rgb="FF0070C0"/>
        <rFont val="Calibri Light"/>
        <family val="2"/>
        <scheme val="major"/>
      </rPr>
      <t xml:space="preserve">Grande salle de réunion: </t>
    </r>
    <r>
      <rPr>
        <sz val="11"/>
        <color theme="1"/>
        <rFont val="Calibri"/>
        <family val="2"/>
        <scheme val="minor"/>
      </rPr>
      <t xml:space="preserve">Salle fermée pour des présentations et des réunions formelles d’envergure. </t>
    </r>
  </si>
  <si>
    <r>
      <rPr>
        <b/>
        <sz val="11"/>
        <color theme="7" tint="-0.249977111117893"/>
        <rFont val="Calibri Light"/>
        <family val="2"/>
        <scheme val="major"/>
      </rPr>
      <t>Zone d'équipe:</t>
    </r>
    <r>
      <rPr>
        <sz val="11"/>
        <color theme="1"/>
        <rFont val="Calibri"/>
        <family val="2"/>
        <scheme val="minor"/>
      </rPr>
      <t xml:space="preserve"> Zone de travail officieuse ouverte pour accueillir le travail d’équipe, la génération d’idées et les présentations. Regroupement de points de travail pour favoriser la mise en commun de renseignements et la collaboration avec divers outils de travail. </t>
    </r>
  </si>
  <si>
    <t>Lundi</t>
  </si>
  <si>
    <t>Mardi</t>
  </si>
  <si>
    <t>Mercredi</t>
  </si>
  <si>
    <t>Jeudi</t>
  </si>
  <si>
    <t>Vendredi</t>
  </si>
  <si>
    <t>Collaboratif</t>
  </si>
  <si>
    <t>Individuel</t>
  </si>
  <si>
    <t>Points de travail</t>
  </si>
  <si>
    <t>Tâches</t>
  </si>
  <si>
    <t>Poste de travail</t>
  </si>
  <si>
    <t>Point de transition</t>
  </si>
  <si>
    <t>Capsule de concentration</t>
  </si>
  <si>
    <t>Salle de concentration</t>
  </si>
  <si>
    <t>Salle d'étude</t>
  </si>
  <si>
    <t>Point de réflexion</t>
  </si>
  <si>
    <t>Poste de travail actif</t>
  </si>
  <si>
    <t>Cabine téléphonique</t>
  </si>
  <si>
    <t>Point de discussion</t>
  </si>
  <si>
    <t>Enclave</t>
  </si>
  <si>
    <r>
      <rPr>
        <b/>
        <sz val="11"/>
        <color theme="8"/>
        <rFont val="Calibri Light"/>
        <family val="2"/>
        <scheme val="major"/>
      </rPr>
      <t xml:space="preserve">Salle d'étude: </t>
    </r>
    <r>
      <rPr>
        <sz val="11"/>
        <color theme="1"/>
        <rFont val="Calibri"/>
        <family val="2"/>
        <scheme val="minor"/>
      </rPr>
      <t xml:space="preserve">Regroupement de points de travail individuels au calme, dans une pièce fermée, pour le travail individuel en silence dans un contexte de groupe. </t>
    </r>
  </si>
  <si>
    <r>
      <t>D</t>
    </r>
    <r>
      <rPr>
        <b/>
        <sz val="11"/>
        <color theme="1"/>
        <rFont val="Calibri"/>
        <family val="2"/>
      </rPr>
      <t>Î</t>
    </r>
    <r>
      <rPr>
        <b/>
        <sz val="11"/>
        <color theme="1"/>
        <rFont val="Calibri"/>
        <family val="2"/>
        <scheme val="minor"/>
      </rPr>
      <t>NER</t>
    </r>
  </si>
  <si>
    <r>
      <t xml:space="preserve">Activité 1 : </t>
    </r>
    <r>
      <rPr>
        <sz val="14"/>
        <color theme="1"/>
        <rFont val="Calibri Light"/>
        <family val="2"/>
        <scheme val="major"/>
      </rPr>
      <t>MA SEMAINE DE TRAVAIL TYPIQUE</t>
    </r>
  </si>
  <si>
    <t>DÎNER</t>
  </si>
  <si>
    <t>ACTIVITÉ</t>
  </si>
  <si>
    <t>POINT DE TRAVAIL</t>
  </si>
  <si>
    <t>8h00</t>
  </si>
  <si>
    <t>8h30</t>
  </si>
  <si>
    <t>9h00</t>
  </si>
  <si>
    <t>9h30</t>
  </si>
  <si>
    <t>10h00</t>
  </si>
  <si>
    <t>10h30</t>
  </si>
  <si>
    <t>11h00</t>
  </si>
  <si>
    <t>12h00</t>
  </si>
  <si>
    <t>12h30</t>
  </si>
  <si>
    <t>1h00</t>
  </si>
  <si>
    <t>1h30</t>
  </si>
  <si>
    <t>2h00</t>
  </si>
  <si>
    <t>2h30</t>
  </si>
  <si>
    <t>3h00</t>
  </si>
  <si>
    <t>3h30</t>
  </si>
  <si>
    <t>4h00</t>
  </si>
  <si>
    <t>Heures total - 
travail collaboratif</t>
  </si>
  <si>
    <t>Heures total - 
travail individuel</t>
  </si>
  <si>
    <t>Activité 1</t>
  </si>
  <si>
    <t>À quoi ressemble votre semaine de travail typique?</t>
  </si>
  <si>
    <t>Individuel ouvert</t>
  </si>
  <si>
    <t>Collaboratif ouvert</t>
  </si>
  <si>
    <t>Collaboratif fermé</t>
  </si>
  <si>
    <t>Individuel fermé</t>
  </si>
  <si>
    <t>Point de travail</t>
  </si>
  <si>
    <t>Où effecturiez-vous vos activités?</t>
  </si>
  <si>
    <t>Temps passé à travailler en collaboration</t>
  </si>
  <si>
    <t>Temps passé à travailler individuellement</t>
  </si>
  <si>
    <t>Zone d'équipe</t>
  </si>
  <si>
    <t>Salon</t>
  </si>
  <si>
    <t>Salon de travail</t>
  </si>
  <si>
    <t>Salle de projet</t>
  </si>
  <si>
    <t>Salle de réunion moyenne</t>
  </si>
  <si>
    <t>Grande salle de réunion</t>
  </si>
  <si>
    <t>Café/cuisinette</t>
  </si>
  <si>
    <t>Rencontre bilatérale avec le gestionnaire</t>
  </si>
  <si>
    <t>Rencontrer un collègue</t>
  </si>
  <si>
    <t>Réunion client hors-site</t>
  </si>
  <si>
    <t>Réunion client sur le site</t>
  </si>
  <si>
    <t>Autre activité (collaborative)</t>
  </si>
  <si>
    <t>Partciper à un exercice de remue-méninges</t>
  </si>
  <si>
    <t>Réviser une présentation avec un collègue</t>
  </si>
  <si>
    <t>Rencontre virtuelle avec des collègues d'autres régions</t>
  </si>
  <si>
    <t>Réunion d'équipe hebdomadaire</t>
  </si>
  <si>
    <t>Effectuer de la recherche (individuel)</t>
  </si>
  <si>
    <t>Inspection/visite de site (individuel)</t>
  </si>
  <si>
    <t>Travailler sur un document de nature sensible</t>
  </si>
  <si>
    <t>Gestion des courriels et du calendrier</t>
  </si>
  <si>
    <t>Rencontre par téléphone</t>
  </si>
  <si>
    <t>Autre activité (individuel)</t>
  </si>
  <si>
    <t>Tâches administratives</t>
  </si>
  <si>
    <t>Effectuer de l'entrée de données (individuel)</t>
  </si>
  <si>
    <t>Travailler sur un document (individuel)</t>
  </si>
  <si>
    <t>Mes 5 points de travail favoris</t>
  </si>
  <si>
    <t>SAISIE MANUELLE</t>
  </si>
  <si>
    <t>Points de travail collaboratifs</t>
  </si>
  <si>
    <t>Points de travail individuels</t>
  </si>
  <si>
    <t>Activité 2</t>
  </si>
  <si>
    <t xml:space="preserve">Inviduel secondaire </t>
  </si>
  <si>
    <r>
      <t>D</t>
    </r>
    <r>
      <rPr>
        <sz val="11"/>
        <color theme="1"/>
        <rFont val="Calibri"/>
        <family val="2"/>
      </rPr>
      <t>Î</t>
    </r>
    <r>
      <rPr>
        <sz val="9.5500000000000007"/>
        <color theme="1"/>
        <rFont val="Calibri"/>
        <family val="2"/>
      </rPr>
      <t>NER</t>
    </r>
  </si>
  <si>
    <t>11h30</t>
  </si>
  <si>
    <t>Fiche de pointage</t>
  </si>
  <si>
    <t>SAISIE AUTOMATIQUE</t>
  </si>
  <si>
    <t>En fonction de vos activités, voici les types de points de travail que vous utiliseriez pour effectuer votre travail :</t>
  </si>
  <si>
    <t xml:space="preserve">Les points de travail sont les éléments de base d'un milieu de travail axé sur les activités et fait référence à tous les espaces où le travail peut être effectué; d'une chaise confortable ou d’un bureau, à un mur multimédia ou un centre collaboratif.
</t>
  </si>
  <si>
    <r>
      <t xml:space="preserve">Activité 2 : </t>
    </r>
    <r>
      <rPr>
        <sz val="14"/>
        <color theme="1"/>
        <rFont val="Calibri Light"/>
        <family val="2"/>
        <scheme val="major"/>
      </rPr>
      <t>QUEL POINT DE TRAVAIL JE CHOISIRAIS POUR EFFECTUER MES ACTIVITÉS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</si>
</sst>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8" tint="9.9978637043366805E-2"/>
      <name val="Calibri"/>
      <family val="2"/>
      <scheme val="minor"/>
    </font>
    <font>
      <b/>
      <sz val="12"/>
      <color theme="1"/>
      <name val="Calibri"/>
      <family val="2"/>
      <scheme val="minor"/>
    </font>
    <font>
      <sz val="10"/>
      <color theme="1"/>
      <name val="Calibri"/>
      <family val="2"/>
      <scheme val="minor"/>
    </font>
    <font>
      <b/>
      <sz val="14"/>
      <color theme="1"/>
      <name val="Calibri Light"/>
      <family val="2"/>
      <scheme val="major"/>
    </font>
    <font>
      <sz val="14"/>
      <color theme="1"/>
      <name val="Calibri Light"/>
      <family val="2"/>
      <scheme val="major"/>
    </font>
    <font>
      <b/>
      <sz val="12"/>
      <color theme="0"/>
      <name val="Calibri Light"/>
      <family val="2"/>
      <scheme val="major"/>
    </font>
    <font>
      <b/>
      <sz val="11"/>
      <color theme="1"/>
      <name val="Calibri Light"/>
      <family val="2"/>
      <scheme val="major"/>
    </font>
    <font>
      <b/>
      <sz val="11"/>
      <color theme="5"/>
      <name val="Calibri Light"/>
      <family val="2"/>
      <scheme val="major"/>
    </font>
    <font>
      <sz val="11"/>
      <color theme="5"/>
      <name val="Calibri"/>
      <family val="2"/>
      <scheme val="minor"/>
    </font>
    <font>
      <b/>
      <sz val="11"/>
      <color theme="8"/>
      <name val="Calibri Light"/>
      <family val="2"/>
      <scheme val="major"/>
    </font>
    <font>
      <b/>
      <sz val="11"/>
      <color rgb="FF0070C0"/>
      <name val="Calibri"/>
      <family val="2"/>
      <scheme val="minor"/>
    </font>
    <font>
      <b/>
      <sz val="11"/>
      <color theme="7" tint="-0.249977111117893"/>
      <name val="Calibri Light"/>
      <family val="2"/>
      <scheme val="major"/>
    </font>
    <font>
      <b/>
      <sz val="12"/>
      <color theme="8"/>
      <name val="Calibri Light"/>
      <family val="2"/>
      <scheme val="major"/>
    </font>
    <font>
      <b/>
      <sz val="11"/>
      <color rgb="FF0070C0"/>
      <name val="Calibri Light"/>
      <family val="2"/>
      <scheme val="major"/>
    </font>
    <font>
      <b/>
      <sz val="11"/>
      <color theme="8"/>
      <name val="Calibri"/>
      <family val="2"/>
      <scheme val="minor"/>
    </font>
    <font>
      <b/>
      <sz val="11"/>
      <color theme="5"/>
      <name val="Calibri"/>
      <family val="2"/>
      <scheme val="minor"/>
    </font>
    <font>
      <sz val="12"/>
      <color theme="1"/>
      <name val="Calibri"/>
      <family val="2"/>
      <scheme val="minor"/>
    </font>
    <font>
      <b/>
      <i/>
      <sz val="16"/>
      <color rgb="FF767171"/>
      <name val="Calibri"/>
      <family val="2"/>
      <scheme val="minor"/>
    </font>
    <font>
      <sz val="16"/>
      <color theme="1"/>
      <name val="Calibri"/>
      <family val="2"/>
      <scheme val="minor"/>
    </font>
    <font>
      <b/>
      <sz val="20"/>
      <color theme="1"/>
      <name val="Arial"/>
      <family val="2"/>
    </font>
    <font>
      <b/>
      <sz val="14"/>
      <color theme="1"/>
      <name val="Arial"/>
      <family val="2"/>
    </font>
    <font>
      <b/>
      <sz val="14"/>
      <color theme="8"/>
      <name val="Arial"/>
      <family val="2"/>
    </font>
    <font>
      <sz val="14"/>
      <color theme="1"/>
      <name val="Arial"/>
      <family val="2"/>
    </font>
    <font>
      <b/>
      <sz val="11"/>
      <color theme="0"/>
      <name val="Calibri"/>
      <family val="2"/>
      <scheme val="minor"/>
    </font>
    <font>
      <sz val="11"/>
      <color rgb="FFFF0000"/>
      <name val="Calibri"/>
      <family val="2"/>
      <scheme val="minor"/>
    </font>
    <font>
      <b/>
      <sz val="11"/>
      <color theme="1"/>
      <name val="Calibri"/>
      <family val="2"/>
    </font>
    <font>
      <sz val="11"/>
      <color theme="1"/>
      <name val="Calibri"/>
      <family val="2"/>
    </font>
    <font>
      <sz val="9.5500000000000007"/>
      <color theme="1"/>
      <name val="Calibri"/>
      <family val="2"/>
    </font>
  </fonts>
  <fills count="1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89999084444715716"/>
        <bgColor indexed="64"/>
      </patternFill>
    </fill>
    <fill>
      <patternFill patternType="solid">
        <fgColor theme="8"/>
        <bgColor indexed="64"/>
      </patternFill>
    </fill>
    <fill>
      <patternFill patternType="solid">
        <fgColor theme="5"/>
        <bgColor indexed="64"/>
      </patternFill>
    </fill>
    <fill>
      <patternFill patternType="solid">
        <fgColor rgb="FF0070C0"/>
        <bgColor indexed="64"/>
      </patternFill>
    </fill>
    <fill>
      <patternFill patternType="solid">
        <fgColor theme="7" tint="-0.249977111117893"/>
        <bgColor indexed="64"/>
      </patternFill>
    </fill>
    <fill>
      <patternFill patternType="solid">
        <fgColor rgb="FFDBD5FF"/>
        <bgColor indexed="64"/>
      </patternFill>
    </fill>
    <fill>
      <patternFill patternType="solid">
        <fgColor theme="9" tint="0.39997558519241921"/>
        <bgColor indexed="64"/>
      </patternFill>
    </fill>
    <fill>
      <patternFill patternType="solid">
        <fgColor rgb="FFF9ADAD"/>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2" tint="-0.249977111117893"/>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0" borderId="0" xfId="0" applyFont="1"/>
    <xf numFmtId="0" fontId="0" fillId="0" borderId="0" xfId="0" applyAlignment="1">
      <alignment vertical="center"/>
    </xf>
    <xf numFmtId="0" fontId="0" fillId="0" borderId="0" xfId="0" applyFont="1"/>
    <xf numFmtId="0" fontId="0" fillId="0" borderId="1" xfId="0" applyBorder="1"/>
    <xf numFmtId="0" fontId="2" fillId="0" borderId="2" xfId="0" applyFont="1" applyBorder="1" applyAlignment="1">
      <alignment horizontal="center"/>
    </xf>
    <xf numFmtId="20" fontId="6" fillId="0" borderId="0" xfId="0" applyNumberFormat="1" applyFont="1" applyAlignment="1">
      <alignment horizontal="center"/>
    </xf>
    <xf numFmtId="0" fontId="0" fillId="2" borderId="2" xfId="0" applyFont="1" applyFill="1" applyBorder="1"/>
    <xf numFmtId="0" fontId="0" fillId="0" borderId="2" xfId="0" applyFont="1" applyFill="1" applyBorder="1"/>
    <xf numFmtId="0" fontId="0" fillId="5" borderId="0" xfId="0" applyFont="1" applyFill="1"/>
    <xf numFmtId="0" fontId="4" fillId="5" borderId="0" xfId="0" applyFont="1" applyFill="1"/>
    <xf numFmtId="0" fontId="0" fillId="5" borderId="0" xfId="0" applyFont="1" applyFill="1" applyAlignment="1">
      <alignment horizontal="center" vertical="center"/>
    </xf>
    <xf numFmtId="0" fontId="0" fillId="5" borderId="0" xfId="0" applyFill="1"/>
    <xf numFmtId="0" fontId="0" fillId="5" borderId="0" xfId="0" applyFill="1" applyAlignment="1">
      <alignment vertical="center"/>
    </xf>
    <xf numFmtId="0" fontId="0" fillId="0" borderId="0" xfId="0" applyFill="1"/>
    <xf numFmtId="0" fontId="2" fillId="0" borderId="2" xfId="0" applyFont="1" applyBorder="1" applyAlignment="1">
      <alignment horizontal="center" vertical="center"/>
    </xf>
    <xf numFmtId="0" fontId="0" fillId="0" borderId="0" xfId="0" applyAlignment="1">
      <alignment vertical="center" wrapText="1"/>
    </xf>
    <xf numFmtId="0" fontId="9" fillId="8" borderId="0" xfId="0" applyFont="1" applyFill="1"/>
    <xf numFmtId="0" fontId="9" fillId="7" borderId="0" xfId="0" applyFont="1" applyFill="1"/>
    <xf numFmtId="0" fontId="0" fillId="10" borderId="0" xfId="0" applyFill="1"/>
    <xf numFmtId="0" fontId="3" fillId="9" borderId="0" xfId="0" applyFont="1" applyFill="1"/>
    <xf numFmtId="0" fontId="0" fillId="0" borderId="1" xfId="0" applyBorder="1" applyAlignment="1">
      <alignment horizontal="center"/>
    </xf>
    <xf numFmtId="9" fontId="0" fillId="0" borderId="1" xfId="1" applyFont="1" applyBorder="1" applyAlignment="1">
      <alignment horizontal="center"/>
    </xf>
    <xf numFmtId="0" fontId="0" fillId="5" borderId="1" xfId="0" applyFont="1" applyFill="1" applyBorder="1" applyAlignment="1">
      <alignment horizontal="center" vertical="center"/>
    </xf>
    <xf numFmtId="0" fontId="0" fillId="5" borderId="1" xfId="0" applyFill="1" applyBorder="1" applyAlignment="1">
      <alignment horizontal="center" vertical="center"/>
    </xf>
    <xf numFmtId="0" fontId="0" fillId="3" borderId="1" xfId="0" applyFont="1" applyFill="1" applyBorder="1"/>
    <xf numFmtId="0" fontId="0" fillId="3" borderId="1" xfId="0" applyFont="1" applyFill="1" applyBorder="1" applyAlignment="1">
      <alignment horizontal="center"/>
    </xf>
    <xf numFmtId="0" fontId="0" fillId="6" borderId="1" xfId="0" applyFont="1" applyFill="1" applyBorder="1"/>
    <xf numFmtId="0" fontId="0" fillId="6" borderId="1" xfId="0" applyFont="1" applyFill="1" applyBorder="1" applyAlignment="1">
      <alignment horizontal="center"/>
    </xf>
    <xf numFmtId="0" fontId="0" fillId="2" borderId="1" xfId="0" applyFont="1" applyFill="1" applyBorder="1"/>
    <xf numFmtId="0" fontId="0" fillId="2" borderId="1" xfId="0" applyFont="1" applyFill="1" applyBorder="1" applyAlignment="1">
      <alignment horizontal="center"/>
    </xf>
    <xf numFmtId="0" fontId="0" fillId="4" borderId="1" xfId="0" applyFont="1" applyFill="1" applyBorder="1"/>
    <xf numFmtId="0" fontId="0" fillId="4" borderId="1" xfId="0" applyFont="1" applyFill="1" applyBorder="1" applyAlignment="1">
      <alignment horizontal="center"/>
    </xf>
    <xf numFmtId="0" fontId="0" fillId="11" borderId="1" xfId="0" applyFont="1" applyFill="1" applyBorder="1"/>
    <xf numFmtId="0" fontId="0" fillId="11" borderId="1" xfId="0" applyFont="1" applyFill="1" applyBorder="1" applyAlignment="1">
      <alignment horizontal="center"/>
    </xf>
    <xf numFmtId="0" fontId="0" fillId="0" borderId="0" xfId="0" applyFont="1" applyFill="1" applyAlignment="1">
      <alignment vertical="top" wrapText="1"/>
    </xf>
    <xf numFmtId="0" fontId="16" fillId="0" borderId="0" xfId="0" applyFont="1" applyFill="1" applyAlignment="1">
      <alignment vertical="top" wrapText="1"/>
    </xf>
    <xf numFmtId="0" fontId="0" fillId="0" borderId="0" xfId="0" applyFill="1" applyAlignment="1">
      <alignment vertical="top" wrapText="1"/>
    </xf>
    <xf numFmtId="9" fontId="0" fillId="2" borderId="1" xfId="1" applyFont="1" applyFill="1" applyBorder="1"/>
    <xf numFmtId="9" fontId="0" fillId="3" borderId="1" xfId="1" applyFont="1" applyFill="1" applyBorder="1"/>
    <xf numFmtId="9" fontId="0" fillId="6" borderId="1" xfId="1" applyFont="1" applyFill="1" applyBorder="1"/>
    <xf numFmtId="9" fontId="0" fillId="11" borderId="1" xfId="1" applyFont="1" applyFill="1" applyBorder="1"/>
    <xf numFmtId="9" fontId="0" fillId="4" borderId="1" xfId="1" applyFont="1" applyFill="1" applyBorder="1"/>
    <xf numFmtId="0" fontId="2" fillId="12" borderId="2" xfId="0" applyFont="1" applyFill="1" applyBorder="1" applyAlignment="1">
      <alignment horizontal="center" vertical="center"/>
    </xf>
    <xf numFmtId="165" fontId="0" fillId="0" borderId="0" xfId="0" applyNumberFormat="1"/>
    <xf numFmtId="0" fontId="0" fillId="0" borderId="1" xfId="0" applyFill="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horizontal="left"/>
    </xf>
    <xf numFmtId="164" fontId="0" fillId="0" borderId="2" xfId="0" applyNumberFormat="1" applyBorder="1" applyAlignment="1">
      <alignment horizontal="left"/>
    </xf>
    <xf numFmtId="164" fontId="0" fillId="0" borderId="2" xfId="0" applyNumberFormat="1" applyFill="1" applyBorder="1" applyAlignment="1">
      <alignment horizontal="left"/>
    </xf>
    <xf numFmtId="164" fontId="0" fillId="2" borderId="2" xfId="0" applyNumberFormat="1" applyFill="1" applyBorder="1" applyAlignment="1">
      <alignment horizontal="left"/>
    </xf>
    <xf numFmtId="0" fontId="0" fillId="5" borderId="0" xfId="0" applyFill="1" applyAlignment="1">
      <alignment horizontal="left"/>
    </xf>
    <xf numFmtId="0" fontId="0" fillId="13" borderId="0" xfId="0" applyFont="1" applyFill="1"/>
    <xf numFmtId="0" fontId="21" fillId="0" borderId="0" xfId="0" applyFont="1" applyAlignment="1">
      <alignment horizontal="left" vertical="center" readingOrder="1"/>
    </xf>
    <xf numFmtId="0" fontId="20" fillId="0" borderId="0" xfId="0" applyFont="1" applyFill="1" applyAlignment="1">
      <alignment vertical="top" wrapText="1"/>
    </xf>
    <xf numFmtId="0" fontId="24" fillId="13" borderId="0" xfId="0" applyFont="1" applyFill="1" applyAlignment="1">
      <alignment horizontal="left" vertical="center"/>
    </xf>
    <xf numFmtId="0" fontId="24" fillId="6" borderId="0" xfId="0" applyFont="1" applyFill="1" applyAlignment="1">
      <alignment horizontal="left" vertical="center"/>
    </xf>
    <xf numFmtId="0" fontId="26" fillId="6" borderId="0" xfId="0" applyFont="1" applyFill="1"/>
    <xf numFmtId="164" fontId="0" fillId="3" borderId="2" xfId="0" applyNumberFormat="1" applyFill="1" applyBorder="1" applyAlignment="1">
      <alignment horizontal="left"/>
    </xf>
    <xf numFmtId="0" fontId="27" fillId="14" borderId="2" xfId="0" applyFont="1" applyFill="1" applyBorder="1" applyAlignment="1">
      <alignment horizontal="center" vertical="center"/>
    </xf>
    <xf numFmtId="0" fontId="27" fillId="15" borderId="2" xfId="0" applyFont="1" applyFill="1" applyBorder="1" applyAlignment="1">
      <alignment horizontal="center" vertical="center"/>
    </xf>
    <xf numFmtId="164" fontId="2" fillId="12" borderId="2" xfId="0" applyNumberFormat="1" applyFont="1" applyFill="1" applyBorder="1" applyAlignment="1">
      <alignment horizontal="center"/>
    </xf>
    <xf numFmtId="0" fontId="28" fillId="0" borderId="0" xfId="0" applyFont="1" applyAlignment="1">
      <alignment horizontal="left"/>
    </xf>
    <xf numFmtId="0" fontId="0" fillId="16" borderId="2" xfId="0" applyFont="1" applyFill="1" applyBorder="1"/>
    <xf numFmtId="20" fontId="6" fillId="0" borderId="0" xfId="0" applyNumberFormat="1" applyFont="1" applyAlignment="1">
      <alignment horizontal="center" vertical="top"/>
    </xf>
    <xf numFmtId="164" fontId="0" fillId="16" borderId="2" xfId="0" applyNumberFormat="1" applyFill="1" applyBorder="1" applyAlignment="1">
      <alignment horizontal="left"/>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5" fillId="0" borderId="0" xfId="0" applyFont="1" applyAlignment="1">
      <alignment horizontal="center"/>
    </xf>
    <xf numFmtId="0" fontId="20" fillId="5" borderId="0" xfId="0" applyFont="1" applyFill="1" applyAlignment="1">
      <alignment horizontal="center" vertical="center" wrapText="1"/>
    </xf>
    <xf numFmtId="0" fontId="0" fillId="0" borderId="0" xfId="0" applyAlignment="1">
      <alignment horizontal="center"/>
    </xf>
    <xf numFmtId="0" fontId="24" fillId="6" borderId="0" xfId="0" applyFont="1" applyFill="1" applyAlignment="1">
      <alignment horizontal="left" vertical="center"/>
    </xf>
    <xf numFmtId="0" fontId="23" fillId="5" borderId="0" xfId="0" applyFont="1" applyFill="1" applyAlignment="1">
      <alignment horizontal="left" vertical="center"/>
    </xf>
    <xf numFmtId="0" fontId="25" fillId="0" borderId="0" xfId="0" applyFont="1" applyFill="1" applyAlignment="1">
      <alignment horizontal="center" vertical="center" wrapText="1"/>
    </xf>
    <xf numFmtId="0" fontId="24" fillId="13"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5" borderId="0" xfId="0" applyFont="1" applyFill="1" applyAlignment="1">
      <alignment horizontal="center" vertical="center"/>
    </xf>
    <xf numFmtId="0" fontId="0" fillId="0" borderId="0" xfId="0" applyFont="1" applyAlignment="1">
      <alignment horizontal="center" vertical="center"/>
    </xf>
    <xf numFmtId="0" fontId="5" fillId="5" borderId="0" xfId="0" applyFont="1" applyFill="1" applyAlignment="1">
      <alignment horizontal="center" vertical="center"/>
    </xf>
    <xf numFmtId="0" fontId="0" fillId="0" borderId="2" xfId="0" applyFont="1" applyBorder="1" applyAlignment="1">
      <alignment horizontal="center"/>
    </xf>
    <xf numFmtId="0" fontId="0" fillId="0" borderId="0" xfId="0" applyAlignment="1">
      <alignment horizontal="left" vertical="center" wrapText="1"/>
    </xf>
    <xf numFmtId="0" fontId="9" fillId="10" borderId="0" xfId="0" applyFont="1" applyFill="1" applyAlignment="1">
      <alignment horizontal="left"/>
    </xf>
    <xf numFmtId="0" fontId="18" fillId="0" borderId="0" xfId="0" applyFont="1" applyAlignment="1">
      <alignment horizontal="left" vertical="center" wrapText="1"/>
    </xf>
    <xf numFmtId="0" fontId="9" fillId="9" borderId="0" xfId="0" applyFont="1" applyFill="1" applyAlignment="1">
      <alignment horizontal="left" vertical="center"/>
    </xf>
    <xf numFmtId="0" fontId="9" fillId="8" borderId="0" xfId="0" applyFont="1" applyFill="1" applyAlignment="1">
      <alignment horizontal="left" wrapText="1"/>
    </xf>
    <xf numFmtId="0" fontId="9" fillId="8" borderId="0" xfId="0" applyFont="1" applyFill="1" applyAlignment="1">
      <alignment horizontal="left"/>
    </xf>
    <xf numFmtId="0" fontId="9" fillId="7" borderId="0" xfId="0" applyFont="1" applyFill="1" applyAlignment="1">
      <alignment horizontal="left"/>
    </xf>
  </cellXfs>
  <cellStyles count="2">
    <cellStyle name="Normal" xfId="0" builtinId="0"/>
    <cellStyle name="Percent" xfId="1" builtinId="5"/>
  </cellStyles>
  <dxfs count="3">
    <dxf>
      <font>
        <b/>
        <i val="0"/>
        <color theme="6" tint="-0.24994659260841701"/>
      </font>
      <fill>
        <patternFill>
          <bgColor theme="6"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46DD6"/>
      <color rgb="FF0464C4"/>
      <color rgb="FF034F9B"/>
      <color rgb="FF03478B"/>
      <color rgb="FF0362C1"/>
      <color rgb="FF0356A9"/>
      <color rgb="FFF9ADAD"/>
      <color rgb="FFDBD5FF"/>
      <color rgb="FFDEEEFE"/>
      <color rgb="FFE40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5"/>
              </a:solidFill>
              <a:ln w="19050">
                <a:solidFill>
                  <a:schemeClr val="lt1"/>
                </a:solidFill>
              </a:ln>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dLbl>
            <c:dLbl>
              <c:idx val="1"/>
              <c:layout/>
              <c:tx>
                <c:rich>
                  <a:bodyPr/>
                  <a:lstStyle/>
                  <a:p>
                    <a:fld id="{AAD666BB-5317-4F7C-81A4-6B397D23F95E}" type="PERCENTAGE">
                      <a:rPr lang="en-US" sz="1400"/>
                      <a:pPr/>
                      <a:t>[PERCENTAGE]</a:t>
                    </a:fld>
                    <a:endParaRPr lang="en-CA"/>
                  </a:p>
                </c:rich>
              </c:tx>
              <c:showLegendKey val="0"/>
              <c:showVal val="0"/>
              <c:showCatName val="0"/>
              <c:showSerName val="0"/>
              <c:showPercent val="1"/>
              <c:showBubbleSize val="0"/>
              <c:extLs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(hidden)'!$A$41:$A$42</c:f>
              <c:strCache>
                <c:ptCount val="2"/>
                <c:pt idx="0">
                  <c:v>Temps passé à travailler en collaboration</c:v>
                </c:pt>
                <c:pt idx="1">
                  <c:v>Temps passé à travailler individuellement</c:v>
                </c:pt>
              </c:strCache>
            </c:strRef>
          </c:cat>
          <c:val>
            <c:numRef>
              <c:f>'Data (hidden)'!$B$41:$B$42</c:f>
              <c:numCache>
                <c:formatCode>0%</c:formatCode>
                <c:ptCount val="2"/>
                <c:pt idx="0">
                  <c:v>0</c:v>
                </c:pt>
                <c:pt idx="1">
                  <c:v>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60578361016593074"/>
          <c:y val="0.21526016422778943"/>
          <c:w val="0.39421638983406931"/>
          <c:h val="0.514299140708915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38100" cap="flat" cmpd="sng" algn="ctr">
      <a:solidFill>
        <a:schemeClr val="accent6">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 (hidden)'!$A$46:$A$62</c15:sqref>
                  </c15:fullRef>
                </c:ext>
              </c:extLst>
              <c:f>('Data (hidden)'!$A$46:$A$50,'Data (hidden)'!$A$52:$A$62)</c:f>
              <c:strCache>
                <c:ptCount val="16"/>
                <c:pt idx="0">
                  <c:v>Capsule de concentration</c:v>
                </c:pt>
                <c:pt idx="1">
                  <c:v>Poste de travail</c:v>
                </c:pt>
                <c:pt idx="2">
                  <c:v>Point de réflexion</c:v>
                </c:pt>
                <c:pt idx="3">
                  <c:v>Cabine téléphonique</c:v>
                </c:pt>
                <c:pt idx="4">
                  <c:v>Point de transition</c:v>
                </c:pt>
                <c:pt idx="5">
                  <c:v>Grande salle de réunion</c:v>
                </c:pt>
                <c:pt idx="6">
                  <c:v>Enclave</c:v>
                </c:pt>
                <c:pt idx="7">
                  <c:v>Salle de réunion moyenne</c:v>
                </c:pt>
                <c:pt idx="8">
                  <c:v>Salle d'étude</c:v>
                </c:pt>
                <c:pt idx="9">
                  <c:v>Café/cuisinette</c:v>
                </c:pt>
                <c:pt idx="10">
                  <c:v>Poste de travail actif</c:v>
                </c:pt>
                <c:pt idx="11">
                  <c:v>Salon</c:v>
                </c:pt>
                <c:pt idx="12">
                  <c:v>Salle de concentration</c:v>
                </c:pt>
                <c:pt idx="13">
                  <c:v>Point de discussion</c:v>
                </c:pt>
                <c:pt idx="14">
                  <c:v>Salon de travail</c:v>
                </c:pt>
                <c:pt idx="15">
                  <c:v>Zone d'équipe</c:v>
                </c:pt>
              </c:strCache>
            </c:strRef>
          </c:cat>
          <c:val>
            <c:numRef>
              <c:extLst>
                <c:ext xmlns:c15="http://schemas.microsoft.com/office/drawing/2012/chart" uri="{02D57815-91ED-43cb-92C2-25804820EDAC}">
                  <c15:fullRef>
                    <c15:sqref>'Data (hidden)'!$G$46:$G$62</c15:sqref>
                  </c15:fullRef>
                </c:ext>
              </c:extLst>
              <c:f>('Data (hidden)'!$G$46:$G$50,'Data (hidden)'!$G$52:$G$62)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1"/>
          <c:showCatName val="0"/>
          <c:showSerName val="0"/>
          <c:showPercent val="0"/>
          <c:showBubbleSize val="0"/>
        </c:dLbls>
        <c:gapWidth val="75"/>
        <c:axId val="337285584"/>
        <c:axId val="337282840"/>
      </c:barChart>
      <c:catAx>
        <c:axId val="337285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282840"/>
        <c:crosses val="autoZero"/>
        <c:auto val="1"/>
        <c:lblAlgn val="ctr"/>
        <c:lblOffset val="100"/>
        <c:noMultiLvlLbl val="0"/>
      </c:catAx>
      <c:valAx>
        <c:axId val="337282840"/>
        <c:scaling>
          <c:orientation val="minMax"/>
        </c:scaling>
        <c:delete val="1"/>
        <c:axPos val="b"/>
        <c:numFmt formatCode="General" sourceLinked="1"/>
        <c:majorTickMark val="none"/>
        <c:minorTickMark val="none"/>
        <c:tickLblPos val="nextTo"/>
        <c:crossAx val="337285584"/>
        <c:crosses val="autoZero"/>
        <c:crossBetween val="between"/>
      </c:valAx>
      <c:spPr>
        <a:noFill/>
        <a:ln>
          <a:noFill/>
        </a:ln>
        <a:effectLst/>
      </c:spPr>
    </c:plotArea>
    <c:plotVisOnly val="1"/>
    <c:dispBlanksAs val="gap"/>
    <c:showDLblsOverMax val="0"/>
  </c:chart>
  <c:spPr>
    <a:solidFill>
      <a:schemeClr val="bg1"/>
    </a:solidFill>
    <a:ln w="38100" cap="flat" cmpd="sng" algn="ctr">
      <a:solidFill>
        <a:schemeClr val="accent6">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72246850971013"/>
          <c:y val="5.8367360069790146E-2"/>
          <c:w val="0.55785982444121873"/>
          <c:h val="0.87091557328970393"/>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'Data (hidden)'!$D$64:$D$65</c:f>
              <c:strCache>
                <c:ptCount val="2"/>
                <c:pt idx="0">
                  <c:v>Points de travail collaboratifs</c:v>
                </c:pt>
                <c:pt idx="1">
                  <c:v>Points de travail individuels</c:v>
                </c:pt>
              </c:strCache>
            </c:strRef>
          </c:cat>
          <c:val>
            <c:numRef>
              <c:f>'Data (hidden)'!$E$64:$E$65</c:f>
              <c:numCache>
                <c:formatCode>0.0%</c:formatCode>
                <c:ptCount val="2"/>
                <c:pt idx="0">
                  <c:v>0</c:v>
                </c:pt>
                <c:pt idx="1">
                  <c:v>6.25E-2</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71172196245427621"/>
          <c:y val="0.2825485967097382"/>
          <c:w val="0.28327838994543986"/>
          <c:h val="0.4163167302434460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38100" cap="flat" cmpd="sng" algn="ctr">
      <a:solidFill>
        <a:schemeClr val="accent6">
          <a:lumMod val="20000"/>
          <a:lumOff val="8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118479</xdr:colOff>
      <xdr:row>4</xdr:row>
      <xdr:rowOff>54287</xdr:rowOff>
    </xdr:from>
    <xdr:to>
      <xdr:col>8</xdr:col>
      <xdr:colOff>502462</xdr:colOff>
      <xdr:row>23</xdr:row>
      <xdr:rowOff>7554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45846</xdr:colOff>
      <xdr:row>4</xdr:row>
      <xdr:rowOff>56880</xdr:rowOff>
    </xdr:from>
    <xdr:to>
      <xdr:col>17</xdr:col>
      <xdr:colOff>277690</xdr:colOff>
      <xdr:row>19</xdr:row>
      <xdr:rowOff>26633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411191</xdr:colOff>
      <xdr:row>4</xdr:row>
      <xdr:rowOff>110386</xdr:rowOff>
    </xdr:from>
    <xdr:to>
      <xdr:col>24</xdr:col>
      <xdr:colOff>1764653</xdr:colOff>
      <xdr:row>19</xdr:row>
      <xdr:rowOff>78090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32311</xdr:colOff>
      <xdr:row>27</xdr:row>
      <xdr:rowOff>83630</xdr:rowOff>
    </xdr:from>
    <xdr:to>
      <xdr:col>1</xdr:col>
      <xdr:colOff>518483</xdr:colOff>
      <xdr:row>29</xdr:row>
      <xdr:rowOff>38675</xdr:rowOff>
    </xdr:to>
    <xdr:sp macro="" textlink="">
      <xdr:nvSpPr>
        <xdr:cNvPr id="5" name="5-Point Star 4"/>
        <xdr:cNvSpPr/>
      </xdr:nvSpPr>
      <xdr:spPr>
        <a:xfrm>
          <a:off x="162567" y="5342733"/>
          <a:ext cx="486172" cy="459788"/>
        </a:xfrm>
        <a:prstGeom prst="star5">
          <a:avLst>
            <a:gd name="adj" fmla="val 23621"/>
            <a:gd name="hf" fmla="val 105146"/>
            <a:gd name="vf" fmla="val 110557"/>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CA">
              <a:latin typeface="Arial" panose="020B0604020202020204" pitchFamily="34" charset="0"/>
              <a:cs typeface="Arial" panose="020B0604020202020204" pitchFamily="34" charset="0"/>
            </a:rPr>
            <a:t>1</a:t>
          </a:r>
        </a:p>
      </xdr:txBody>
    </xdr:sp>
    <xdr:clientData/>
  </xdr:twoCellAnchor>
  <xdr:twoCellAnchor>
    <xdr:from>
      <xdr:col>1</xdr:col>
      <xdr:colOff>35765</xdr:colOff>
      <xdr:row>30</xdr:row>
      <xdr:rowOff>65709</xdr:rowOff>
    </xdr:from>
    <xdr:to>
      <xdr:col>1</xdr:col>
      <xdr:colOff>525555</xdr:colOff>
      <xdr:row>32</xdr:row>
      <xdr:rowOff>18191</xdr:rowOff>
    </xdr:to>
    <xdr:sp macro="" textlink="">
      <xdr:nvSpPr>
        <xdr:cNvPr id="7" name="5-Point Star 6"/>
        <xdr:cNvSpPr/>
      </xdr:nvSpPr>
      <xdr:spPr>
        <a:xfrm>
          <a:off x="166021" y="6016799"/>
          <a:ext cx="489790" cy="457225"/>
        </a:xfrm>
        <a:prstGeom prst="star5">
          <a:avLst>
            <a:gd name="adj" fmla="val 23621"/>
            <a:gd name="hf" fmla="val 105146"/>
            <a:gd name="vf" fmla="val 110557"/>
          </a:avLst>
        </a:prstGeom>
        <a:solidFill>
          <a:srgbClr val="0347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CA">
              <a:latin typeface="Arial" panose="020B0604020202020204" pitchFamily="34" charset="0"/>
              <a:cs typeface="Arial" panose="020B0604020202020204" pitchFamily="34" charset="0"/>
            </a:rPr>
            <a:t>2</a:t>
          </a:r>
        </a:p>
      </xdr:txBody>
    </xdr:sp>
    <xdr:clientData/>
  </xdr:twoCellAnchor>
  <xdr:twoCellAnchor>
    <xdr:from>
      <xdr:col>1</xdr:col>
      <xdr:colOff>33150</xdr:colOff>
      <xdr:row>33</xdr:row>
      <xdr:rowOff>42552</xdr:rowOff>
    </xdr:from>
    <xdr:to>
      <xdr:col>1</xdr:col>
      <xdr:colOff>519322</xdr:colOff>
      <xdr:row>34</xdr:row>
      <xdr:rowOff>314096</xdr:rowOff>
    </xdr:to>
    <xdr:sp macro="" textlink="">
      <xdr:nvSpPr>
        <xdr:cNvPr id="8" name="5-Point Star 7"/>
        <xdr:cNvSpPr/>
      </xdr:nvSpPr>
      <xdr:spPr>
        <a:xfrm>
          <a:off x="163406" y="6685629"/>
          <a:ext cx="486172" cy="458788"/>
        </a:xfrm>
        <a:prstGeom prst="star5">
          <a:avLst>
            <a:gd name="adj" fmla="val 23621"/>
            <a:gd name="hf" fmla="val 105146"/>
            <a:gd name="vf" fmla="val 110557"/>
          </a:avLst>
        </a:prstGeom>
        <a:solidFill>
          <a:srgbClr val="034F9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CA">
              <a:latin typeface="Arial" panose="020B0604020202020204" pitchFamily="34" charset="0"/>
              <a:cs typeface="Arial" panose="020B0604020202020204" pitchFamily="34" charset="0"/>
            </a:rPr>
            <a:t>3</a:t>
          </a:r>
        </a:p>
      </xdr:txBody>
    </xdr:sp>
    <xdr:clientData/>
  </xdr:twoCellAnchor>
  <xdr:twoCellAnchor>
    <xdr:from>
      <xdr:col>1</xdr:col>
      <xdr:colOff>45795</xdr:colOff>
      <xdr:row>36</xdr:row>
      <xdr:rowOff>72171</xdr:rowOff>
    </xdr:from>
    <xdr:to>
      <xdr:col>1</xdr:col>
      <xdr:colOff>535889</xdr:colOff>
      <xdr:row>38</xdr:row>
      <xdr:rowOff>26214</xdr:rowOff>
    </xdr:to>
    <xdr:sp macro="" textlink="">
      <xdr:nvSpPr>
        <xdr:cNvPr id="9" name="5-Point Star 8"/>
        <xdr:cNvSpPr/>
      </xdr:nvSpPr>
      <xdr:spPr>
        <a:xfrm>
          <a:off x="176051" y="7407235"/>
          <a:ext cx="490094" cy="458787"/>
        </a:xfrm>
        <a:prstGeom prst="star5">
          <a:avLst>
            <a:gd name="adj" fmla="val 23621"/>
            <a:gd name="hf" fmla="val 105146"/>
            <a:gd name="vf" fmla="val 110557"/>
          </a:avLst>
        </a:prstGeom>
        <a:solidFill>
          <a:srgbClr val="0464C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CA">
              <a:latin typeface="Arial" panose="020B0604020202020204" pitchFamily="34" charset="0"/>
              <a:cs typeface="Arial" panose="020B0604020202020204" pitchFamily="34" charset="0"/>
            </a:rPr>
            <a:t>4</a:t>
          </a:r>
        </a:p>
      </xdr:txBody>
    </xdr:sp>
    <xdr:clientData/>
  </xdr:twoCellAnchor>
  <xdr:twoCellAnchor>
    <xdr:from>
      <xdr:col>1</xdr:col>
      <xdr:colOff>38292</xdr:colOff>
      <xdr:row>39</xdr:row>
      <xdr:rowOff>56822</xdr:rowOff>
    </xdr:from>
    <xdr:to>
      <xdr:col>1</xdr:col>
      <xdr:colOff>528386</xdr:colOff>
      <xdr:row>41</xdr:row>
      <xdr:rowOff>8141</xdr:rowOff>
    </xdr:to>
    <xdr:sp macro="" textlink="">
      <xdr:nvSpPr>
        <xdr:cNvPr id="10" name="5-Point Star 9"/>
        <xdr:cNvSpPr/>
      </xdr:nvSpPr>
      <xdr:spPr>
        <a:xfrm>
          <a:off x="168548" y="8083873"/>
          <a:ext cx="490094" cy="456063"/>
        </a:xfrm>
        <a:prstGeom prst="star5">
          <a:avLst>
            <a:gd name="adj" fmla="val 23621"/>
            <a:gd name="hf" fmla="val 105146"/>
            <a:gd name="vf" fmla="val 110557"/>
          </a:avLst>
        </a:prstGeom>
        <a:solidFill>
          <a:srgbClr val="046DD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CA">
              <a:latin typeface="Arial" panose="020B0604020202020204" pitchFamily="34" charset="0"/>
              <a:cs typeface="Arial" panose="020B0604020202020204" pitchFamily="34" charset="0"/>
            </a:rPr>
            <a:t>5</a:t>
          </a:r>
        </a:p>
      </xdr:txBody>
    </xdr:sp>
    <xdr:clientData/>
  </xdr:twoCellAnchor>
  <xdr:twoCellAnchor>
    <xdr:from>
      <xdr:col>8</xdr:col>
      <xdr:colOff>451564</xdr:colOff>
      <xdr:row>27</xdr:row>
      <xdr:rowOff>16651</xdr:rowOff>
    </xdr:from>
    <xdr:to>
      <xdr:col>14</xdr:col>
      <xdr:colOff>354284</xdr:colOff>
      <xdr:row>31</xdr:row>
      <xdr:rowOff>94029</xdr:rowOff>
    </xdr:to>
    <xdr:sp macro="" textlink="">
      <xdr:nvSpPr>
        <xdr:cNvPr id="11" name="TextBox 10"/>
        <xdr:cNvSpPr txBox="1"/>
      </xdr:nvSpPr>
      <xdr:spPr>
        <a:xfrm>
          <a:off x="4852074" y="5391906"/>
          <a:ext cx="3215235" cy="963142"/>
        </a:xfrm>
        <a:prstGeom prst="roundRect">
          <a:avLst>
            <a:gd name="adj" fmla="val 50000"/>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CA" sz="1200" b="1" i="0">
              <a:solidFill>
                <a:schemeClr val="tx1"/>
              </a:solidFill>
              <a:effectLst/>
              <a:latin typeface="+mn-lt"/>
              <a:ea typeface="+mn-ea"/>
              <a:cs typeface="+mn-cs"/>
            </a:rPr>
            <a:t>Si vous avez des résultats égaux,</a:t>
          </a:r>
          <a:r>
            <a:rPr lang="en-CA" sz="1200" b="1" i="0" baseline="0">
              <a:solidFill>
                <a:schemeClr val="tx1"/>
              </a:solidFill>
              <a:effectLst/>
              <a:latin typeface="+mn-lt"/>
              <a:ea typeface="+mn-ea"/>
              <a:cs typeface="+mn-cs"/>
            </a:rPr>
            <a:t> choisissez simplement le point de travail que vous préférez le plus.</a:t>
          </a:r>
          <a:endParaRPr lang="en-CA" sz="1200" b="1" i="0">
            <a:solidFill>
              <a:schemeClr val="tx1"/>
            </a:solidFill>
            <a:effectLst/>
          </a:endParaRPr>
        </a:p>
      </xdr:txBody>
    </xdr:sp>
    <xdr:clientData/>
  </xdr:twoCellAnchor>
  <xdr:twoCellAnchor>
    <xdr:from>
      <xdr:col>8</xdr:col>
      <xdr:colOff>69436</xdr:colOff>
      <xdr:row>25</xdr:row>
      <xdr:rowOff>174378</xdr:rowOff>
    </xdr:from>
    <xdr:to>
      <xdr:col>9</xdr:col>
      <xdr:colOff>186681</xdr:colOff>
      <xdr:row>29</xdr:row>
      <xdr:rowOff>47296</xdr:rowOff>
    </xdr:to>
    <xdr:grpSp>
      <xdr:nvGrpSpPr>
        <xdr:cNvPr id="27" name="Group 26"/>
        <xdr:cNvGrpSpPr/>
      </xdr:nvGrpSpPr>
      <xdr:grpSpPr>
        <a:xfrm>
          <a:off x="5067793" y="5045735"/>
          <a:ext cx="725031" cy="798204"/>
          <a:chOff x="5242586" y="6451084"/>
          <a:chExt cx="1099619" cy="1117041"/>
        </a:xfrm>
      </xdr:grpSpPr>
      <xdr:sp macro="" textlink="">
        <xdr:nvSpPr>
          <xdr:cNvPr id="17" name="Freeform 16" descr="LightBulb Icon"/>
          <xdr:cNvSpPr>
            <a:spLocks noEditPoints="1"/>
          </xdr:cNvSpPr>
        </xdr:nvSpPr>
        <xdr:spPr bwMode="auto">
          <a:xfrm>
            <a:off x="5512554" y="6716364"/>
            <a:ext cx="563644" cy="851761"/>
          </a:xfrm>
          <a:custGeom>
            <a:avLst/>
            <a:gdLst>
              <a:gd name="T0" fmla="*/ 377 w 448"/>
              <a:gd name="T1" fmla="*/ 53 h 671"/>
              <a:gd name="T2" fmla="*/ 224 w 448"/>
              <a:gd name="T3" fmla="*/ 0 h 671"/>
              <a:gd name="T4" fmla="*/ 71 w 448"/>
              <a:gd name="T5" fmla="*/ 53 h 671"/>
              <a:gd name="T6" fmla="*/ 0 w 448"/>
              <a:gd name="T7" fmla="*/ 196 h 671"/>
              <a:gd name="T8" fmla="*/ 78 w 448"/>
              <a:gd name="T9" fmla="*/ 351 h 671"/>
              <a:gd name="T10" fmla="*/ 119 w 448"/>
              <a:gd name="T11" fmla="*/ 440 h 671"/>
              <a:gd name="T12" fmla="*/ 109 w 448"/>
              <a:gd name="T13" fmla="*/ 503 h 671"/>
              <a:gd name="T14" fmla="*/ 118 w 448"/>
              <a:gd name="T15" fmla="*/ 567 h 671"/>
              <a:gd name="T16" fmla="*/ 126 w 448"/>
              <a:gd name="T17" fmla="*/ 618 h 671"/>
              <a:gd name="T18" fmla="*/ 186 w 448"/>
              <a:gd name="T19" fmla="*/ 660 h 671"/>
              <a:gd name="T20" fmla="*/ 262 w 448"/>
              <a:gd name="T21" fmla="*/ 660 h 671"/>
              <a:gd name="T22" fmla="*/ 322 w 448"/>
              <a:gd name="T23" fmla="*/ 618 h 671"/>
              <a:gd name="T24" fmla="*/ 330 w 448"/>
              <a:gd name="T25" fmla="*/ 567 h 671"/>
              <a:gd name="T26" fmla="*/ 339 w 448"/>
              <a:gd name="T27" fmla="*/ 503 h 671"/>
              <a:gd name="T28" fmla="*/ 329 w 448"/>
              <a:gd name="T29" fmla="*/ 440 h 671"/>
              <a:gd name="T30" fmla="*/ 370 w 448"/>
              <a:gd name="T31" fmla="*/ 351 h 671"/>
              <a:gd name="T32" fmla="*/ 448 w 448"/>
              <a:gd name="T33" fmla="*/ 196 h 671"/>
              <a:gd name="T34" fmla="*/ 362 w 448"/>
              <a:gd name="T35" fmla="*/ 274 h 671"/>
              <a:gd name="T36" fmla="*/ 336 w 448"/>
              <a:gd name="T37" fmla="*/ 303 h 671"/>
              <a:gd name="T38" fmla="*/ 174 w 448"/>
              <a:gd name="T39" fmla="*/ 433 h 671"/>
              <a:gd name="T40" fmla="*/ 99 w 448"/>
              <a:gd name="T41" fmla="*/ 289 h 671"/>
              <a:gd name="T42" fmla="*/ 56 w 448"/>
              <a:gd name="T43" fmla="*/ 196 h 671"/>
              <a:gd name="T44" fmla="*/ 111 w 448"/>
              <a:gd name="T45" fmla="*/ 93 h 671"/>
              <a:gd name="T46" fmla="*/ 224 w 448"/>
              <a:gd name="T47" fmla="*/ 56 h 671"/>
              <a:gd name="T48" fmla="*/ 338 w 448"/>
              <a:gd name="T49" fmla="*/ 93 h 671"/>
              <a:gd name="T50" fmla="*/ 392 w 448"/>
              <a:gd name="T51" fmla="*/ 196 h 671"/>
              <a:gd name="T52" fmla="*/ 306 w 448"/>
              <a:gd name="T53" fmla="*/ 156 h 671"/>
              <a:gd name="T54" fmla="*/ 224 w 448"/>
              <a:gd name="T55" fmla="*/ 126 h 671"/>
              <a:gd name="T56" fmla="*/ 210 w 448"/>
              <a:gd name="T57" fmla="*/ 139 h 671"/>
              <a:gd name="T58" fmla="*/ 224 w 448"/>
              <a:gd name="T59" fmla="*/ 154 h 671"/>
              <a:gd name="T60" fmla="*/ 294 w 448"/>
              <a:gd name="T61" fmla="*/ 196 h 671"/>
              <a:gd name="T62" fmla="*/ 308 w 448"/>
              <a:gd name="T63" fmla="*/ 210 h 671"/>
              <a:gd name="T64" fmla="*/ 322 w 448"/>
              <a:gd name="T65" fmla="*/ 196 h 6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48" h="671">
                <a:moveTo>
                  <a:pt x="429" y="115"/>
                </a:moveTo>
                <a:cubicBezTo>
                  <a:pt x="416" y="90"/>
                  <a:pt x="398" y="69"/>
                  <a:pt x="377" y="53"/>
                </a:cubicBezTo>
                <a:cubicBezTo>
                  <a:pt x="356" y="36"/>
                  <a:pt x="332" y="23"/>
                  <a:pt x="306" y="14"/>
                </a:cubicBezTo>
                <a:cubicBezTo>
                  <a:pt x="279" y="4"/>
                  <a:pt x="252" y="0"/>
                  <a:pt x="224" y="0"/>
                </a:cubicBezTo>
                <a:cubicBezTo>
                  <a:pt x="196" y="0"/>
                  <a:pt x="169" y="4"/>
                  <a:pt x="142" y="14"/>
                </a:cubicBezTo>
                <a:cubicBezTo>
                  <a:pt x="116" y="23"/>
                  <a:pt x="92" y="36"/>
                  <a:pt x="71" y="53"/>
                </a:cubicBezTo>
                <a:cubicBezTo>
                  <a:pt x="50" y="69"/>
                  <a:pt x="32" y="90"/>
                  <a:pt x="20" y="115"/>
                </a:cubicBezTo>
                <a:cubicBezTo>
                  <a:pt x="7" y="140"/>
                  <a:pt x="0" y="167"/>
                  <a:pt x="0" y="196"/>
                </a:cubicBezTo>
                <a:cubicBezTo>
                  <a:pt x="0" y="241"/>
                  <a:pt x="15" y="280"/>
                  <a:pt x="45" y="313"/>
                </a:cubicBezTo>
                <a:cubicBezTo>
                  <a:pt x="58" y="327"/>
                  <a:pt x="69" y="340"/>
                  <a:pt x="78" y="351"/>
                </a:cubicBezTo>
                <a:cubicBezTo>
                  <a:pt x="86" y="362"/>
                  <a:pt x="95" y="376"/>
                  <a:pt x="104" y="393"/>
                </a:cubicBezTo>
                <a:cubicBezTo>
                  <a:pt x="112" y="409"/>
                  <a:pt x="117" y="425"/>
                  <a:pt x="119" y="440"/>
                </a:cubicBezTo>
                <a:cubicBezTo>
                  <a:pt x="105" y="448"/>
                  <a:pt x="98" y="460"/>
                  <a:pt x="98" y="475"/>
                </a:cubicBezTo>
                <a:cubicBezTo>
                  <a:pt x="98" y="486"/>
                  <a:pt x="102" y="496"/>
                  <a:pt x="109" y="503"/>
                </a:cubicBezTo>
                <a:cubicBezTo>
                  <a:pt x="102" y="511"/>
                  <a:pt x="98" y="521"/>
                  <a:pt x="98" y="531"/>
                </a:cubicBezTo>
                <a:cubicBezTo>
                  <a:pt x="98" y="547"/>
                  <a:pt x="105" y="558"/>
                  <a:pt x="118" y="567"/>
                </a:cubicBezTo>
                <a:cubicBezTo>
                  <a:pt x="114" y="574"/>
                  <a:pt x="112" y="580"/>
                  <a:pt x="112" y="587"/>
                </a:cubicBezTo>
                <a:cubicBezTo>
                  <a:pt x="112" y="601"/>
                  <a:pt x="117" y="611"/>
                  <a:pt x="126" y="618"/>
                </a:cubicBezTo>
                <a:cubicBezTo>
                  <a:pt x="135" y="626"/>
                  <a:pt x="146" y="629"/>
                  <a:pt x="160" y="629"/>
                </a:cubicBezTo>
                <a:cubicBezTo>
                  <a:pt x="166" y="642"/>
                  <a:pt x="174" y="652"/>
                  <a:pt x="186" y="660"/>
                </a:cubicBezTo>
                <a:cubicBezTo>
                  <a:pt x="198" y="668"/>
                  <a:pt x="210" y="671"/>
                  <a:pt x="224" y="671"/>
                </a:cubicBezTo>
                <a:cubicBezTo>
                  <a:pt x="238" y="671"/>
                  <a:pt x="250" y="668"/>
                  <a:pt x="262" y="660"/>
                </a:cubicBezTo>
                <a:cubicBezTo>
                  <a:pt x="274" y="652"/>
                  <a:pt x="283" y="642"/>
                  <a:pt x="288" y="629"/>
                </a:cubicBezTo>
                <a:cubicBezTo>
                  <a:pt x="302" y="629"/>
                  <a:pt x="313" y="626"/>
                  <a:pt x="322" y="618"/>
                </a:cubicBezTo>
                <a:cubicBezTo>
                  <a:pt x="331" y="611"/>
                  <a:pt x="336" y="601"/>
                  <a:pt x="336" y="587"/>
                </a:cubicBezTo>
                <a:cubicBezTo>
                  <a:pt x="336" y="580"/>
                  <a:pt x="334" y="574"/>
                  <a:pt x="330" y="567"/>
                </a:cubicBezTo>
                <a:cubicBezTo>
                  <a:pt x="343" y="558"/>
                  <a:pt x="350" y="547"/>
                  <a:pt x="350" y="531"/>
                </a:cubicBezTo>
                <a:cubicBezTo>
                  <a:pt x="350" y="521"/>
                  <a:pt x="346" y="511"/>
                  <a:pt x="339" y="503"/>
                </a:cubicBezTo>
                <a:cubicBezTo>
                  <a:pt x="346" y="496"/>
                  <a:pt x="350" y="486"/>
                  <a:pt x="350" y="475"/>
                </a:cubicBezTo>
                <a:cubicBezTo>
                  <a:pt x="350" y="460"/>
                  <a:pt x="343" y="448"/>
                  <a:pt x="329" y="440"/>
                </a:cubicBezTo>
                <a:cubicBezTo>
                  <a:pt x="331" y="425"/>
                  <a:pt x="336" y="409"/>
                  <a:pt x="344" y="393"/>
                </a:cubicBezTo>
                <a:cubicBezTo>
                  <a:pt x="353" y="376"/>
                  <a:pt x="362" y="362"/>
                  <a:pt x="370" y="351"/>
                </a:cubicBezTo>
                <a:cubicBezTo>
                  <a:pt x="379" y="340"/>
                  <a:pt x="390" y="327"/>
                  <a:pt x="403" y="313"/>
                </a:cubicBezTo>
                <a:cubicBezTo>
                  <a:pt x="433" y="280"/>
                  <a:pt x="448" y="241"/>
                  <a:pt x="448" y="196"/>
                </a:cubicBezTo>
                <a:cubicBezTo>
                  <a:pt x="448" y="167"/>
                  <a:pt x="442" y="140"/>
                  <a:pt x="429" y="115"/>
                </a:cubicBezTo>
                <a:close/>
                <a:moveTo>
                  <a:pt x="362" y="274"/>
                </a:moveTo>
                <a:cubicBezTo>
                  <a:pt x="359" y="278"/>
                  <a:pt x="355" y="282"/>
                  <a:pt x="349" y="289"/>
                </a:cubicBezTo>
                <a:cubicBezTo>
                  <a:pt x="343" y="295"/>
                  <a:pt x="338" y="300"/>
                  <a:pt x="336" y="303"/>
                </a:cubicBezTo>
                <a:cubicBezTo>
                  <a:pt x="298" y="348"/>
                  <a:pt x="278" y="391"/>
                  <a:pt x="274" y="433"/>
                </a:cubicBezTo>
                <a:cubicBezTo>
                  <a:pt x="174" y="433"/>
                  <a:pt x="174" y="433"/>
                  <a:pt x="174" y="433"/>
                </a:cubicBezTo>
                <a:cubicBezTo>
                  <a:pt x="170" y="391"/>
                  <a:pt x="150" y="348"/>
                  <a:pt x="112" y="303"/>
                </a:cubicBezTo>
                <a:cubicBezTo>
                  <a:pt x="110" y="300"/>
                  <a:pt x="105" y="295"/>
                  <a:pt x="99" y="289"/>
                </a:cubicBezTo>
                <a:cubicBezTo>
                  <a:pt x="93" y="282"/>
                  <a:pt x="89" y="278"/>
                  <a:pt x="86" y="274"/>
                </a:cubicBezTo>
                <a:cubicBezTo>
                  <a:pt x="66" y="251"/>
                  <a:pt x="56" y="225"/>
                  <a:pt x="56" y="196"/>
                </a:cubicBezTo>
                <a:cubicBezTo>
                  <a:pt x="56" y="175"/>
                  <a:pt x="61" y="155"/>
                  <a:pt x="71" y="137"/>
                </a:cubicBezTo>
                <a:cubicBezTo>
                  <a:pt x="81" y="119"/>
                  <a:pt x="94" y="104"/>
                  <a:pt x="111" y="93"/>
                </a:cubicBezTo>
                <a:cubicBezTo>
                  <a:pt x="127" y="81"/>
                  <a:pt x="145" y="72"/>
                  <a:pt x="164" y="65"/>
                </a:cubicBezTo>
                <a:cubicBezTo>
                  <a:pt x="184" y="59"/>
                  <a:pt x="204" y="56"/>
                  <a:pt x="224" y="56"/>
                </a:cubicBezTo>
                <a:cubicBezTo>
                  <a:pt x="244" y="56"/>
                  <a:pt x="264" y="59"/>
                  <a:pt x="284" y="65"/>
                </a:cubicBezTo>
                <a:cubicBezTo>
                  <a:pt x="303" y="72"/>
                  <a:pt x="321" y="81"/>
                  <a:pt x="338" y="93"/>
                </a:cubicBezTo>
                <a:cubicBezTo>
                  <a:pt x="354" y="104"/>
                  <a:pt x="367" y="119"/>
                  <a:pt x="377" y="137"/>
                </a:cubicBezTo>
                <a:cubicBezTo>
                  <a:pt x="387" y="155"/>
                  <a:pt x="392" y="175"/>
                  <a:pt x="392" y="196"/>
                </a:cubicBezTo>
                <a:cubicBezTo>
                  <a:pt x="392" y="225"/>
                  <a:pt x="382" y="251"/>
                  <a:pt x="362" y="274"/>
                </a:cubicBezTo>
                <a:close/>
                <a:moveTo>
                  <a:pt x="306" y="156"/>
                </a:moveTo>
                <a:cubicBezTo>
                  <a:pt x="295" y="145"/>
                  <a:pt x="282" y="137"/>
                  <a:pt x="268" y="133"/>
                </a:cubicBezTo>
                <a:cubicBezTo>
                  <a:pt x="253" y="128"/>
                  <a:pt x="239" y="126"/>
                  <a:pt x="224" y="126"/>
                </a:cubicBezTo>
                <a:cubicBezTo>
                  <a:pt x="214" y="130"/>
                  <a:pt x="214" y="130"/>
                  <a:pt x="214" y="130"/>
                </a:cubicBezTo>
                <a:cubicBezTo>
                  <a:pt x="210" y="139"/>
                  <a:pt x="210" y="139"/>
                  <a:pt x="210" y="139"/>
                </a:cubicBezTo>
                <a:cubicBezTo>
                  <a:pt x="214" y="149"/>
                  <a:pt x="214" y="149"/>
                  <a:pt x="214" y="149"/>
                </a:cubicBezTo>
                <a:cubicBezTo>
                  <a:pt x="224" y="154"/>
                  <a:pt x="224" y="154"/>
                  <a:pt x="224" y="154"/>
                </a:cubicBezTo>
                <a:cubicBezTo>
                  <a:pt x="239" y="154"/>
                  <a:pt x="255" y="157"/>
                  <a:pt x="270" y="164"/>
                </a:cubicBezTo>
                <a:cubicBezTo>
                  <a:pt x="286" y="172"/>
                  <a:pt x="294" y="182"/>
                  <a:pt x="294" y="196"/>
                </a:cubicBezTo>
                <a:cubicBezTo>
                  <a:pt x="298" y="205"/>
                  <a:pt x="298" y="205"/>
                  <a:pt x="298" y="205"/>
                </a:cubicBezTo>
                <a:cubicBezTo>
                  <a:pt x="308" y="210"/>
                  <a:pt x="308" y="210"/>
                  <a:pt x="308" y="210"/>
                </a:cubicBezTo>
                <a:cubicBezTo>
                  <a:pt x="318" y="205"/>
                  <a:pt x="318" y="205"/>
                  <a:pt x="318" y="205"/>
                </a:cubicBezTo>
                <a:cubicBezTo>
                  <a:pt x="322" y="196"/>
                  <a:pt x="322" y="196"/>
                  <a:pt x="322" y="196"/>
                </a:cubicBezTo>
                <a:cubicBezTo>
                  <a:pt x="322" y="180"/>
                  <a:pt x="317" y="167"/>
                  <a:pt x="306" y="156"/>
                </a:cubicBezTo>
                <a:close/>
              </a:path>
            </a:pathLst>
          </a:custGeom>
          <a:solidFill>
            <a:schemeClr val="accent1"/>
          </a:solidFill>
          <a:ln>
            <a:noFill/>
          </a:ln>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CA"/>
          </a:p>
        </xdr:txBody>
      </xdr:sp>
      <xdr:sp macro="" textlink="">
        <xdr:nvSpPr>
          <xdr:cNvPr id="21" name="Rounded Rectangle 20"/>
          <xdr:cNvSpPr/>
        </xdr:nvSpPr>
        <xdr:spPr>
          <a:xfrm rot="1558744" flipV="1">
            <a:off x="5242586" y="6794656"/>
            <a:ext cx="252532" cy="86683"/>
          </a:xfrm>
          <a:prstGeom prst="roundRect">
            <a:avLst>
              <a:gd name="adj" fmla="val 50000"/>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4" name="Rounded Rectangle 23"/>
          <xdr:cNvSpPr/>
        </xdr:nvSpPr>
        <xdr:spPr>
          <a:xfrm rot="20041256">
            <a:off x="6088205" y="6789912"/>
            <a:ext cx="254000" cy="86683"/>
          </a:xfrm>
          <a:prstGeom prst="roundRect">
            <a:avLst>
              <a:gd name="adj" fmla="val 50000"/>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5" name="Rounded Rectangle 24"/>
          <xdr:cNvSpPr/>
        </xdr:nvSpPr>
        <xdr:spPr>
          <a:xfrm rot="7489725" flipV="1">
            <a:off x="5853696" y="6548755"/>
            <a:ext cx="254163" cy="87553"/>
          </a:xfrm>
          <a:prstGeom prst="roundRect">
            <a:avLst>
              <a:gd name="adj" fmla="val 50000"/>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6" name="Rounded Rectangle 25"/>
          <xdr:cNvSpPr/>
        </xdr:nvSpPr>
        <xdr:spPr>
          <a:xfrm rot="14625597">
            <a:off x="5495572" y="6534389"/>
            <a:ext cx="254163" cy="87553"/>
          </a:xfrm>
          <a:prstGeom prst="roundRect">
            <a:avLst>
              <a:gd name="adj" fmla="val 50000"/>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791808</xdr:colOff>
      <xdr:row>24</xdr:row>
      <xdr:rowOff>90714</xdr:rowOff>
    </xdr:from>
    <xdr:to>
      <xdr:col>13</xdr:col>
      <xdr:colOff>190500</xdr:colOff>
      <xdr:row>32</xdr:row>
      <xdr:rowOff>35718</xdr:rowOff>
    </xdr:to>
    <xdr:sp macro="" textlink="">
      <xdr:nvSpPr>
        <xdr:cNvPr id="3" name="TextBox 2"/>
        <xdr:cNvSpPr txBox="1"/>
      </xdr:nvSpPr>
      <xdr:spPr>
        <a:xfrm>
          <a:off x="15519839" y="4543652"/>
          <a:ext cx="3030099" cy="1469004"/>
        </a:xfrm>
        <a:prstGeom prst="roundRect">
          <a:avLst>
            <a:gd name="adj" fmla="val 50000"/>
          </a:avLst>
        </a:prstGeom>
        <a:solidFill>
          <a:schemeClr val="accent5">
            <a:lumMod val="10000"/>
            <a:lumOff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CA" sz="1200" b="1" i="0">
              <a:solidFill>
                <a:schemeClr val="tx1"/>
              </a:solidFill>
              <a:effectLst/>
              <a:latin typeface="+mn-lt"/>
              <a:ea typeface="+mn-ea"/>
              <a:cs typeface="+mn-cs"/>
            </a:rPr>
            <a:t>L'onglet "Types de points de travail" dans votre feuille de travail Excel,</a:t>
          </a:r>
          <a:r>
            <a:rPr lang="en-CA" sz="1200" b="1" i="0" baseline="0">
              <a:solidFill>
                <a:schemeClr val="tx1"/>
              </a:solidFill>
              <a:effectLst/>
              <a:latin typeface="+mn-lt"/>
              <a:ea typeface="+mn-ea"/>
              <a:cs typeface="+mn-cs"/>
            </a:rPr>
            <a:t> contient une description de chaque point de travail disponibles dans la liste déroulante.</a:t>
          </a:r>
          <a:endParaRPr lang="en-CA" sz="1200" b="1" i="0">
            <a:solidFill>
              <a:schemeClr val="tx1"/>
            </a:solidFill>
            <a:effectLst/>
          </a:endParaRPr>
        </a:p>
      </xdr:txBody>
    </xdr:sp>
    <xdr:clientData/>
  </xdr:twoCellAnchor>
  <xdr:twoCellAnchor>
    <xdr:from>
      <xdr:col>10</xdr:col>
      <xdr:colOff>371761</xdr:colOff>
      <xdr:row>23</xdr:row>
      <xdr:rowOff>41639</xdr:rowOff>
    </xdr:from>
    <xdr:to>
      <xdr:col>10</xdr:col>
      <xdr:colOff>1097175</xdr:colOff>
      <xdr:row>27</xdr:row>
      <xdr:rowOff>104133</xdr:rowOff>
    </xdr:to>
    <xdr:grpSp>
      <xdr:nvGrpSpPr>
        <xdr:cNvPr id="4" name="Group 3"/>
        <xdr:cNvGrpSpPr/>
      </xdr:nvGrpSpPr>
      <xdr:grpSpPr>
        <a:xfrm>
          <a:off x="23177332" y="4305210"/>
          <a:ext cx="725414" cy="788209"/>
          <a:chOff x="5242586" y="6451084"/>
          <a:chExt cx="1099619" cy="1117041"/>
        </a:xfrm>
        <a:solidFill>
          <a:schemeClr val="accent5"/>
        </a:solidFill>
      </xdr:grpSpPr>
      <xdr:sp macro="" textlink="">
        <xdr:nvSpPr>
          <xdr:cNvPr id="6" name="Freeform 5" descr="LightBulb Icon"/>
          <xdr:cNvSpPr>
            <a:spLocks noEditPoints="1"/>
          </xdr:cNvSpPr>
        </xdr:nvSpPr>
        <xdr:spPr bwMode="auto">
          <a:xfrm>
            <a:off x="5512554" y="6716364"/>
            <a:ext cx="563644" cy="851761"/>
          </a:xfrm>
          <a:custGeom>
            <a:avLst/>
            <a:gdLst>
              <a:gd name="T0" fmla="*/ 377 w 448"/>
              <a:gd name="T1" fmla="*/ 53 h 671"/>
              <a:gd name="T2" fmla="*/ 224 w 448"/>
              <a:gd name="T3" fmla="*/ 0 h 671"/>
              <a:gd name="T4" fmla="*/ 71 w 448"/>
              <a:gd name="T5" fmla="*/ 53 h 671"/>
              <a:gd name="T6" fmla="*/ 0 w 448"/>
              <a:gd name="T7" fmla="*/ 196 h 671"/>
              <a:gd name="T8" fmla="*/ 78 w 448"/>
              <a:gd name="T9" fmla="*/ 351 h 671"/>
              <a:gd name="T10" fmla="*/ 119 w 448"/>
              <a:gd name="T11" fmla="*/ 440 h 671"/>
              <a:gd name="T12" fmla="*/ 109 w 448"/>
              <a:gd name="T13" fmla="*/ 503 h 671"/>
              <a:gd name="T14" fmla="*/ 118 w 448"/>
              <a:gd name="T15" fmla="*/ 567 h 671"/>
              <a:gd name="T16" fmla="*/ 126 w 448"/>
              <a:gd name="T17" fmla="*/ 618 h 671"/>
              <a:gd name="T18" fmla="*/ 186 w 448"/>
              <a:gd name="T19" fmla="*/ 660 h 671"/>
              <a:gd name="T20" fmla="*/ 262 w 448"/>
              <a:gd name="T21" fmla="*/ 660 h 671"/>
              <a:gd name="T22" fmla="*/ 322 w 448"/>
              <a:gd name="T23" fmla="*/ 618 h 671"/>
              <a:gd name="T24" fmla="*/ 330 w 448"/>
              <a:gd name="T25" fmla="*/ 567 h 671"/>
              <a:gd name="T26" fmla="*/ 339 w 448"/>
              <a:gd name="T27" fmla="*/ 503 h 671"/>
              <a:gd name="T28" fmla="*/ 329 w 448"/>
              <a:gd name="T29" fmla="*/ 440 h 671"/>
              <a:gd name="T30" fmla="*/ 370 w 448"/>
              <a:gd name="T31" fmla="*/ 351 h 671"/>
              <a:gd name="T32" fmla="*/ 448 w 448"/>
              <a:gd name="T33" fmla="*/ 196 h 671"/>
              <a:gd name="T34" fmla="*/ 362 w 448"/>
              <a:gd name="T35" fmla="*/ 274 h 671"/>
              <a:gd name="T36" fmla="*/ 336 w 448"/>
              <a:gd name="T37" fmla="*/ 303 h 671"/>
              <a:gd name="T38" fmla="*/ 174 w 448"/>
              <a:gd name="T39" fmla="*/ 433 h 671"/>
              <a:gd name="T40" fmla="*/ 99 w 448"/>
              <a:gd name="T41" fmla="*/ 289 h 671"/>
              <a:gd name="T42" fmla="*/ 56 w 448"/>
              <a:gd name="T43" fmla="*/ 196 h 671"/>
              <a:gd name="T44" fmla="*/ 111 w 448"/>
              <a:gd name="T45" fmla="*/ 93 h 671"/>
              <a:gd name="T46" fmla="*/ 224 w 448"/>
              <a:gd name="T47" fmla="*/ 56 h 671"/>
              <a:gd name="T48" fmla="*/ 338 w 448"/>
              <a:gd name="T49" fmla="*/ 93 h 671"/>
              <a:gd name="T50" fmla="*/ 392 w 448"/>
              <a:gd name="T51" fmla="*/ 196 h 671"/>
              <a:gd name="T52" fmla="*/ 306 w 448"/>
              <a:gd name="T53" fmla="*/ 156 h 671"/>
              <a:gd name="T54" fmla="*/ 224 w 448"/>
              <a:gd name="T55" fmla="*/ 126 h 671"/>
              <a:gd name="T56" fmla="*/ 210 w 448"/>
              <a:gd name="T57" fmla="*/ 139 h 671"/>
              <a:gd name="T58" fmla="*/ 224 w 448"/>
              <a:gd name="T59" fmla="*/ 154 h 671"/>
              <a:gd name="T60" fmla="*/ 294 w 448"/>
              <a:gd name="T61" fmla="*/ 196 h 671"/>
              <a:gd name="T62" fmla="*/ 308 w 448"/>
              <a:gd name="T63" fmla="*/ 210 h 671"/>
              <a:gd name="T64" fmla="*/ 322 w 448"/>
              <a:gd name="T65" fmla="*/ 196 h 6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48" h="671">
                <a:moveTo>
                  <a:pt x="429" y="115"/>
                </a:moveTo>
                <a:cubicBezTo>
                  <a:pt x="416" y="90"/>
                  <a:pt x="398" y="69"/>
                  <a:pt x="377" y="53"/>
                </a:cubicBezTo>
                <a:cubicBezTo>
                  <a:pt x="356" y="36"/>
                  <a:pt x="332" y="23"/>
                  <a:pt x="306" y="14"/>
                </a:cubicBezTo>
                <a:cubicBezTo>
                  <a:pt x="279" y="4"/>
                  <a:pt x="252" y="0"/>
                  <a:pt x="224" y="0"/>
                </a:cubicBezTo>
                <a:cubicBezTo>
                  <a:pt x="196" y="0"/>
                  <a:pt x="169" y="4"/>
                  <a:pt x="142" y="14"/>
                </a:cubicBezTo>
                <a:cubicBezTo>
                  <a:pt x="116" y="23"/>
                  <a:pt x="92" y="36"/>
                  <a:pt x="71" y="53"/>
                </a:cubicBezTo>
                <a:cubicBezTo>
                  <a:pt x="50" y="69"/>
                  <a:pt x="32" y="90"/>
                  <a:pt x="20" y="115"/>
                </a:cubicBezTo>
                <a:cubicBezTo>
                  <a:pt x="7" y="140"/>
                  <a:pt x="0" y="167"/>
                  <a:pt x="0" y="196"/>
                </a:cubicBezTo>
                <a:cubicBezTo>
                  <a:pt x="0" y="241"/>
                  <a:pt x="15" y="280"/>
                  <a:pt x="45" y="313"/>
                </a:cubicBezTo>
                <a:cubicBezTo>
                  <a:pt x="58" y="327"/>
                  <a:pt x="69" y="340"/>
                  <a:pt x="78" y="351"/>
                </a:cubicBezTo>
                <a:cubicBezTo>
                  <a:pt x="86" y="362"/>
                  <a:pt x="95" y="376"/>
                  <a:pt x="104" y="393"/>
                </a:cubicBezTo>
                <a:cubicBezTo>
                  <a:pt x="112" y="409"/>
                  <a:pt x="117" y="425"/>
                  <a:pt x="119" y="440"/>
                </a:cubicBezTo>
                <a:cubicBezTo>
                  <a:pt x="105" y="448"/>
                  <a:pt x="98" y="460"/>
                  <a:pt x="98" y="475"/>
                </a:cubicBezTo>
                <a:cubicBezTo>
                  <a:pt x="98" y="486"/>
                  <a:pt x="102" y="496"/>
                  <a:pt x="109" y="503"/>
                </a:cubicBezTo>
                <a:cubicBezTo>
                  <a:pt x="102" y="511"/>
                  <a:pt x="98" y="521"/>
                  <a:pt x="98" y="531"/>
                </a:cubicBezTo>
                <a:cubicBezTo>
                  <a:pt x="98" y="547"/>
                  <a:pt x="105" y="558"/>
                  <a:pt x="118" y="567"/>
                </a:cubicBezTo>
                <a:cubicBezTo>
                  <a:pt x="114" y="574"/>
                  <a:pt x="112" y="580"/>
                  <a:pt x="112" y="587"/>
                </a:cubicBezTo>
                <a:cubicBezTo>
                  <a:pt x="112" y="601"/>
                  <a:pt x="117" y="611"/>
                  <a:pt x="126" y="618"/>
                </a:cubicBezTo>
                <a:cubicBezTo>
                  <a:pt x="135" y="626"/>
                  <a:pt x="146" y="629"/>
                  <a:pt x="160" y="629"/>
                </a:cubicBezTo>
                <a:cubicBezTo>
                  <a:pt x="166" y="642"/>
                  <a:pt x="174" y="652"/>
                  <a:pt x="186" y="660"/>
                </a:cubicBezTo>
                <a:cubicBezTo>
                  <a:pt x="198" y="668"/>
                  <a:pt x="210" y="671"/>
                  <a:pt x="224" y="671"/>
                </a:cubicBezTo>
                <a:cubicBezTo>
                  <a:pt x="238" y="671"/>
                  <a:pt x="250" y="668"/>
                  <a:pt x="262" y="660"/>
                </a:cubicBezTo>
                <a:cubicBezTo>
                  <a:pt x="274" y="652"/>
                  <a:pt x="283" y="642"/>
                  <a:pt x="288" y="629"/>
                </a:cubicBezTo>
                <a:cubicBezTo>
                  <a:pt x="302" y="629"/>
                  <a:pt x="313" y="626"/>
                  <a:pt x="322" y="618"/>
                </a:cubicBezTo>
                <a:cubicBezTo>
                  <a:pt x="331" y="611"/>
                  <a:pt x="336" y="601"/>
                  <a:pt x="336" y="587"/>
                </a:cubicBezTo>
                <a:cubicBezTo>
                  <a:pt x="336" y="580"/>
                  <a:pt x="334" y="574"/>
                  <a:pt x="330" y="567"/>
                </a:cubicBezTo>
                <a:cubicBezTo>
                  <a:pt x="343" y="558"/>
                  <a:pt x="350" y="547"/>
                  <a:pt x="350" y="531"/>
                </a:cubicBezTo>
                <a:cubicBezTo>
                  <a:pt x="350" y="521"/>
                  <a:pt x="346" y="511"/>
                  <a:pt x="339" y="503"/>
                </a:cubicBezTo>
                <a:cubicBezTo>
                  <a:pt x="346" y="496"/>
                  <a:pt x="350" y="486"/>
                  <a:pt x="350" y="475"/>
                </a:cubicBezTo>
                <a:cubicBezTo>
                  <a:pt x="350" y="460"/>
                  <a:pt x="343" y="448"/>
                  <a:pt x="329" y="440"/>
                </a:cubicBezTo>
                <a:cubicBezTo>
                  <a:pt x="331" y="425"/>
                  <a:pt x="336" y="409"/>
                  <a:pt x="344" y="393"/>
                </a:cubicBezTo>
                <a:cubicBezTo>
                  <a:pt x="353" y="376"/>
                  <a:pt x="362" y="362"/>
                  <a:pt x="370" y="351"/>
                </a:cubicBezTo>
                <a:cubicBezTo>
                  <a:pt x="379" y="340"/>
                  <a:pt x="390" y="327"/>
                  <a:pt x="403" y="313"/>
                </a:cubicBezTo>
                <a:cubicBezTo>
                  <a:pt x="433" y="280"/>
                  <a:pt x="448" y="241"/>
                  <a:pt x="448" y="196"/>
                </a:cubicBezTo>
                <a:cubicBezTo>
                  <a:pt x="448" y="167"/>
                  <a:pt x="442" y="140"/>
                  <a:pt x="429" y="115"/>
                </a:cubicBezTo>
                <a:close/>
                <a:moveTo>
                  <a:pt x="362" y="274"/>
                </a:moveTo>
                <a:cubicBezTo>
                  <a:pt x="359" y="278"/>
                  <a:pt x="355" y="282"/>
                  <a:pt x="349" y="289"/>
                </a:cubicBezTo>
                <a:cubicBezTo>
                  <a:pt x="343" y="295"/>
                  <a:pt x="338" y="300"/>
                  <a:pt x="336" y="303"/>
                </a:cubicBezTo>
                <a:cubicBezTo>
                  <a:pt x="298" y="348"/>
                  <a:pt x="278" y="391"/>
                  <a:pt x="274" y="433"/>
                </a:cubicBezTo>
                <a:cubicBezTo>
                  <a:pt x="174" y="433"/>
                  <a:pt x="174" y="433"/>
                  <a:pt x="174" y="433"/>
                </a:cubicBezTo>
                <a:cubicBezTo>
                  <a:pt x="170" y="391"/>
                  <a:pt x="150" y="348"/>
                  <a:pt x="112" y="303"/>
                </a:cubicBezTo>
                <a:cubicBezTo>
                  <a:pt x="110" y="300"/>
                  <a:pt x="105" y="295"/>
                  <a:pt x="99" y="289"/>
                </a:cubicBezTo>
                <a:cubicBezTo>
                  <a:pt x="93" y="282"/>
                  <a:pt x="89" y="278"/>
                  <a:pt x="86" y="274"/>
                </a:cubicBezTo>
                <a:cubicBezTo>
                  <a:pt x="66" y="251"/>
                  <a:pt x="56" y="225"/>
                  <a:pt x="56" y="196"/>
                </a:cubicBezTo>
                <a:cubicBezTo>
                  <a:pt x="56" y="175"/>
                  <a:pt x="61" y="155"/>
                  <a:pt x="71" y="137"/>
                </a:cubicBezTo>
                <a:cubicBezTo>
                  <a:pt x="81" y="119"/>
                  <a:pt x="94" y="104"/>
                  <a:pt x="111" y="93"/>
                </a:cubicBezTo>
                <a:cubicBezTo>
                  <a:pt x="127" y="81"/>
                  <a:pt x="145" y="72"/>
                  <a:pt x="164" y="65"/>
                </a:cubicBezTo>
                <a:cubicBezTo>
                  <a:pt x="184" y="59"/>
                  <a:pt x="204" y="56"/>
                  <a:pt x="224" y="56"/>
                </a:cubicBezTo>
                <a:cubicBezTo>
                  <a:pt x="244" y="56"/>
                  <a:pt x="264" y="59"/>
                  <a:pt x="284" y="65"/>
                </a:cubicBezTo>
                <a:cubicBezTo>
                  <a:pt x="303" y="72"/>
                  <a:pt x="321" y="81"/>
                  <a:pt x="338" y="93"/>
                </a:cubicBezTo>
                <a:cubicBezTo>
                  <a:pt x="354" y="104"/>
                  <a:pt x="367" y="119"/>
                  <a:pt x="377" y="137"/>
                </a:cubicBezTo>
                <a:cubicBezTo>
                  <a:pt x="387" y="155"/>
                  <a:pt x="392" y="175"/>
                  <a:pt x="392" y="196"/>
                </a:cubicBezTo>
                <a:cubicBezTo>
                  <a:pt x="392" y="225"/>
                  <a:pt x="382" y="251"/>
                  <a:pt x="362" y="274"/>
                </a:cubicBezTo>
                <a:close/>
                <a:moveTo>
                  <a:pt x="306" y="156"/>
                </a:moveTo>
                <a:cubicBezTo>
                  <a:pt x="295" y="145"/>
                  <a:pt x="282" y="137"/>
                  <a:pt x="268" y="133"/>
                </a:cubicBezTo>
                <a:cubicBezTo>
                  <a:pt x="253" y="128"/>
                  <a:pt x="239" y="126"/>
                  <a:pt x="224" y="126"/>
                </a:cubicBezTo>
                <a:cubicBezTo>
                  <a:pt x="214" y="130"/>
                  <a:pt x="214" y="130"/>
                  <a:pt x="214" y="130"/>
                </a:cubicBezTo>
                <a:cubicBezTo>
                  <a:pt x="210" y="139"/>
                  <a:pt x="210" y="139"/>
                  <a:pt x="210" y="139"/>
                </a:cubicBezTo>
                <a:cubicBezTo>
                  <a:pt x="214" y="149"/>
                  <a:pt x="214" y="149"/>
                  <a:pt x="214" y="149"/>
                </a:cubicBezTo>
                <a:cubicBezTo>
                  <a:pt x="224" y="154"/>
                  <a:pt x="224" y="154"/>
                  <a:pt x="224" y="154"/>
                </a:cubicBezTo>
                <a:cubicBezTo>
                  <a:pt x="239" y="154"/>
                  <a:pt x="255" y="157"/>
                  <a:pt x="270" y="164"/>
                </a:cubicBezTo>
                <a:cubicBezTo>
                  <a:pt x="286" y="172"/>
                  <a:pt x="294" y="182"/>
                  <a:pt x="294" y="196"/>
                </a:cubicBezTo>
                <a:cubicBezTo>
                  <a:pt x="298" y="205"/>
                  <a:pt x="298" y="205"/>
                  <a:pt x="298" y="205"/>
                </a:cubicBezTo>
                <a:cubicBezTo>
                  <a:pt x="308" y="210"/>
                  <a:pt x="308" y="210"/>
                  <a:pt x="308" y="210"/>
                </a:cubicBezTo>
                <a:cubicBezTo>
                  <a:pt x="318" y="205"/>
                  <a:pt x="318" y="205"/>
                  <a:pt x="318" y="205"/>
                </a:cubicBezTo>
                <a:cubicBezTo>
                  <a:pt x="322" y="196"/>
                  <a:pt x="322" y="196"/>
                  <a:pt x="322" y="196"/>
                </a:cubicBezTo>
                <a:cubicBezTo>
                  <a:pt x="322" y="180"/>
                  <a:pt x="317" y="167"/>
                  <a:pt x="306" y="156"/>
                </a:cubicBezTo>
                <a:close/>
              </a:path>
            </a:pathLst>
          </a:custGeom>
          <a:grpFill/>
          <a:ln>
            <a:noFill/>
          </a:ln>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CA"/>
          </a:p>
        </xdr:txBody>
      </xdr:sp>
      <xdr:sp macro="" textlink="">
        <xdr:nvSpPr>
          <xdr:cNvPr id="7" name="Rounded Rectangle 6"/>
          <xdr:cNvSpPr/>
        </xdr:nvSpPr>
        <xdr:spPr>
          <a:xfrm rot="1558744" flipV="1">
            <a:off x="5242586" y="6794656"/>
            <a:ext cx="252532" cy="86683"/>
          </a:xfrm>
          <a:prstGeom prst="roundRect">
            <a:avLst>
              <a:gd name="adj" fmla="val 50000"/>
            </a:avLst>
          </a:prstGeom>
          <a:grp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8" name="Rounded Rectangle 7"/>
          <xdr:cNvSpPr/>
        </xdr:nvSpPr>
        <xdr:spPr>
          <a:xfrm rot="20041256">
            <a:off x="6088205" y="6789912"/>
            <a:ext cx="254000" cy="86683"/>
          </a:xfrm>
          <a:prstGeom prst="roundRect">
            <a:avLst>
              <a:gd name="adj" fmla="val 50000"/>
            </a:avLst>
          </a:prstGeom>
          <a:grp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9" name="Rounded Rectangle 8"/>
          <xdr:cNvSpPr/>
        </xdr:nvSpPr>
        <xdr:spPr>
          <a:xfrm rot="7489725" flipV="1">
            <a:off x="5853696" y="6548755"/>
            <a:ext cx="254163" cy="87553"/>
          </a:xfrm>
          <a:prstGeom prst="roundRect">
            <a:avLst>
              <a:gd name="adj" fmla="val 50000"/>
            </a:avLst>
          </a:prstGeom>
          <a:grp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0" name="Rounded Rectangle 9"/>
          <xdr:cNvSpPr/>
        </xdr:nvSpPr>
        <xdr:spPr>
          <a:xfrm rot="14625597">
            <a:off x="5495572" y="6534389"/>
            <a:ext cx="254163" cy="87553"/>
          </a:xfrm>
          <a:prstGeom prst="roundRect">
            <a:avLst>
              <a:gd name="adj" fmla="val 50000"/>
            </a:avLst>
          </a:prstGeom>
          <a:grp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19844</xdr:colOff>
      <xdr:row>4</xdr:row>
      <xdr:rowOff>158750</xdr:rowOff>
    </xdr:from>
    <xdr:to>
      <xdr:col>5</xdr:col>
      <xdr:colOff>119856</xdr:colOff>
      <xdr:row>13</xdr:row>
      <xdr:rowOff>34708</xdr:rowOff>
    </xdr:to>
    <xdr:pic>
      <xdr:nvPicPr>
        <xdr:cNvPr id="2" name="Picture 1"/>
        <xdr:cNvPicPr>
          <a:picLocks noChangeAspect="1"/>
        </xdr:cNvPicPr>
      </xdr:nvPicPr>
      <xdr:blipFill>
        <a:blip xmlns:r="http://schemas.openxmlformats.org/officeDocument/2006/relationships" r:embed="rId1"/>
        <a:stretch>
          <a:fillRect/>
        </a:stretch>
      </xdr:blipFill>
      <xdr:spPr>
        <a:xfrm>
          <a:off x="19844" y="1041797"/>
          <a:ext cx="3483371" cy="1572599"/>
        </a:xfrm>
        <a:prstGeom prst="rect">
          <a:avLst/>
        </a:prstGeom>
      </xdr:spPr>
    </xdr:pic>
    <xdr:clientData/>
  </xdr:twoCellAnchor>
  <xdr:twoCellAnchor editAs="oneCell">
    <xdr:from>
      <xdr:col>6</xdr:col>
      <xdr:colOff>601186</xdr:colOff>
      <xdr:row>5</xdr:row>
      <xdr:rowOff>28309</xdr:rowOff>
    </xdr:from>
    <xdr:to>
      <xdr:col>12</xdr:col>
      <xdr:colOff>523001</xdr:colOff>
      <xdr:row>14</xdr:row>
      <xdr:rowOff>10201</xdr:rowOff>
    </xdr:to>
    <xdr:pic>
      <xdr:nvPicPr>
        <xdr:cNvPr id="3" name="Picture 2"/>
        <xdr:cNvPicPr>
          <a:picLocks noChangeAspect="1"/>
        </xdr:cNvPicPr>
      </xdr:nvPicPr>
      <xdr:blipFill>
        <a:blip xmlns:r="http://schemas.openxmlformats.org/officeDocument/2006/relationships" r:embed="rId2"/>
        <a:stretch>
          <a:fillRect/>
        </a:stretch>
      </xdr:blipFill>
      <xdr:spPr>
        <a:xfrm>
          <a:off x="4232592" y="1159403"/>
          <a:ext cx="3553222" cy="1678532"/>
        </a:xfrm>
        <a:prstGeom prst="rect">
          <a:avLst/>
        </a:prstGeom>
      </xdr:spPr>
    </xdr:pic>
    <xdr:clientData/>
  </xdr:twoCellAnchor>
  <xdr:twoCellAnchor editAs="oneCell">
    <xdr:from>
      <xdr:col>14</xdr:col>
      <xdr:colOff>19050</xdr:colOff>
      <xdr:row>4</xdr:row>
      <xdr:rowOff>92105</xdr:rowOff>
    </xdr:from>
    <xdr:to>
      <xdr:col>19</xdr:col>
      <xdr:colOff>342901</xdr:colOff>
      <xdr:row>14</xdr:row>
      <xdr:rowOff>42301</xdr:rowOff>
    </xdr:to>
    <xdr:pic>
      <xdr:nvPicPr>
        <xdr:cNvPr id="4" name="Picture 3"/>
        <xdr:cNvPicPr>
          <a:picLocks noChangeAspect="1"/>
        </xdr:cNvPicPr>
      </xdr:nvPicPr>
      <xdr:blipFill>
        <a:blip xmlns:r="http://schemas.openxmlformats.org/officeDocument/2006/relationships" r:embed="rId3"/>
        <a:stretch>
          <a:fillRect/>
        </a:stretch>
      </xdr:blipFill>
      <xdr:spPr>
        <a:xfrm>
          <a:off x="8710613" y="1034683"/>
          <a:ext cx="3350021" cy="1835352"/>
        </a:xfrm>
        <a:prstGeom prst="rect">
          <a:avLst/>
        </a:prstGeom>
      </xdr:spPr>
    </xdr:pic>
    <xdr:clientData/>
  </xdr:twoCellAnchor>
  <xdr:twoCellAnchor editAs="oneCell">
    <xdr:from>
      <xdr:col>0</xdr:col>
      <xdr:colOff>0</xdr:colOff>
      <xdr:row>20</xdr:row>
      <xdr:rowOff>1984</xdr:rowOff>
    </xdr:from>
    <xdr:to>
      <xdr:col>5</xdr:col>
      <xdr:colOff>11112</xdr:colOff>
      <xdr:row>29</xdr:row>
      <xdr:rowOff>126096</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4228703"/>
          <a:ext cx="3394471" cy="1820752"/>
        </a:xfrm>
        <a:prstGeom prst="rect">
          <a:avLst/>
        </a:prstGeom>
      </xdr:spPr>
    </xdr:pic>
    <xdr:clientData/>
  </xdr:twoCellAnchor>
  <xdr:twoCellAnchor editAs="oneCell">
    <xdr:from>
      <xdr:col>6</xdr:col>
      <xdr:colOff>457250</xdr:colOff>
      <xdr:row>19</xdr:row>
      <xdr:rowOff>111125</xdr:rowOff>
    </xdr:from>
    <xdr:to>
      <xdr:col>13</xdr:col>
      <xdr:colOff>468640</xdr:colOff>
      <xdr:row>28</xdr:row>
      <xdr:rowOff>130175</xdr:rowOff>
    </xdr:to>
    <xdr:pic>
      <xdr:nvPicPr>
        <xdr:cNvPr id="6" name="Picture 5"/>
        <xdr:cNvPicPr>
          <a:picLocks noChangeAspect="1"/>
        </xdr:cNvPicPr>
      </xdr:nvPicPr>
      <xdr:blipFill>
        <a:blip xmlns:r="http://schemas.openxmlformats.org/officeDocument/2006/relationships" r:embed="rId5"/>
        <a:stretch>
          <a:fillRect/>
        </a:stretch>
      </xdr:blipFill>
      <xdr:spPr>
        <a:xfrm>
          <a:off x="4076750" y="3841750"/>
          <a:ext cx="4456390" cy="1733550"/>
        </a:xfrm>
        <a:prstGeom prst="rect">
          <a:avLst/>
        </a:prstGeom>
      </xdr:spPr>
    </xdr:pic>
    <xdr:clientData/>
  </xdr:twoCellAnchor>
  <xdr:twoCellAnchor editAs="oneCell">
    <xdr:from>
      <xdr:col>27</xdr:col>
      <xdr:colOff>106256</xdr:colOff>
      <xdr:row>3</xdr:row>
      <xdr:rowOff>187326</xdr:rowOff>
    </xdr:from>
    <xdr:to>
      <xdr:col>32</xdr:col>
      <xdr:colOff>438150</xdr:colOff>
      <xdr:row>14</xdr:row>
      <xdr:rowOff>50155</xdr:rowOff>
    </xdr:to>
    <xdr:pic>
      <xdr:nvPicPr>
        <xdr:cNvPr id="8" name="Picture 7"/>
        <xdr:cNvPicPr>
          <a:picLocks noChangeAspect="1"/>
        </xdr:cNvPicPr>
      </xdr:nvPicPr>
      <xdr:blipFill>
        <a:blip xmlns:r="http://schemas.openxmlformats.org/officeDocument/2006/relationships" r:embed="rId6"/>
        <a:stretch>
          <a:fillRect/>
        </a:stretch>
      </xdr:blipFill>
      <xdr:spPr>
        <a:xfrm>
          <a:off x="16616256" y="774701"/>
          <a:ext cx="3348143" cy="2113110"/>
        </a:xfrm>
        <a:prstGeom prst="rect">
          <a:avLst/>
        </a:prstGeom>
      </xdr:spPr>
    </xdr:pic>
    <xdr:clientData/>
  </xdr:twoCellAnchor>
  <xdr:twoCellAnchor editAs="oneCell">
    <xdr:from>
      <xdr:col>14</xdr:col>
      <xdr:colOff>603647</xdr:colOff>
      <xdr:row>18</xdr:row>
      <xdr:rowOff>441559</xdr:rowOff>
    </xdr:from>
    <xdr:to>
      <xdr:col>21</xdr:col>
      <xdr:colOff>103004</xdr:colOff>
      <xdr:row>30</xdr:row>
      <xdr:rowOff>58738</xdr:rowOff>
    </xdr:to>
    <xdr:pic>
      <xdr:nvPicPr>
        <xdr:cNvPr id="9" name="Picture 8"/>
        <xdr:cNvPicPr>
          <a:picLocks noChangeAspect="1"/>
        </xdr:cNvPicPr>
      </xdr:nvPicPr>
      <xdr:blipFill>
        <a:blip xmlns:r="http://schemas.openxmlformats.org/officeDocument/2006/relationships" r:embed="rId7"/>
        <a:stretch>
          <a:fillRect/>
        </a:stretch>
      </xdr:blipFill>
      <xdr:spPr>
        <a:xfrm>
          <a:off x="9295210" y="4033278"/>
          <a:ext cx="3735997" cy="2137334"/>
        </a:xfrm>
        <a:prstGeom prst="rect">
          <a:avLst/>
        </a:prstGeom>
      </xdr:spPr>
    </xdr:pic>
    <xdr:clientData/>
  </xdr:twoCellAnchor>
  <xdr:twoCellAnchor editAs="oneCell">
    <xdr:from>
      <xdr:col>0</xdr:col>
      <xdr:colOff>1</xdr:colOff>
      <xdr:row>35</xdr:row>
      <xdr:rowOff>127000</xdr:rowOff>
    </xdr:from>
    <xdr:to>
      <xdr:col>5</xdr:col>
      <xdr:colOff>188914</xdr:colOff>
      <xdr:row>45</xdr:row>
      <xdr:rowOff>155176</xdr:rowOff>
    </xdr:to>
    <xdr:pic>
      <xdr:nvPicPr>
        <xdr:cNvPr id="10" name="Picture 9"/>
        <xdr:cNvPicPr>
          <a:picLocks noChangeAspect="1"/>
        </xdr:cNvPicPr>
      </xdr:nvPicPr>
      <xdr:blipFill>
        <a:blip xmlns:r="http://schemas.openxmlformats.org/officeDocument/2006/relationships" r:embed="rId8"/>
        <a:stretch>
          <a:fillRect/>
        </a:stretch>
      </xdr:blipFill>
      <xdr:spPr>
        <a:xfrm>
          <a:off x="1" y="9512300"/>
          <a:ext cx="3594100" cy="1869677"/>
        </a:xfrm>
        <a:prstGeom prst="rect">
          <a:avLst/>
        </a:prstGeom>
      </xdr:spPr>
    </xdr:pic>
    <xdr:clientData/>
  </xdr:twoCellAnchor>
  <xdr:twoCellAnchor editAs="oneCell">
    <xdr:from>
      <xdr:col>7</xdr:col>
      <xdr:colOff>19050</xdr:colOff>
      <xdr:row>35</xdr:row>
      <xdr:rowOff>177452</xdr:rowOff>
    </xdr:from>
    <xdr:to>
      <xdr:col>12</xdr:col>
      <xdr:colOff>532184</xdr:colOff>
      <xdr:row>46</xdr:row>
      <xdr:rowOff>78717</xdr:rowOff>
    </xdr:to>
    <xdr:pic>
      <xdr:nvPicPr>
        <xdr:cNvPr id="11" name="Picture 10"/>
        <xdr:cNvPicPr>
          <a:picLocks noChangeAspect="1"/>
        </xdr:cNvPicPr>
      </xdr:nvPicPr>
      <xdr:blipFill>
        <a:blip xmlns:r="http://schemas.openxmlformats.org/officeDocument/2006/relationships" r:embed="rId9"/>
        <a:stretch>
          <a:fillRect/>
        </a:stretch>
      </xdr:blipFill>
      <xdr:spPr>
        <a:xfrm>
          <a:off x="4286250" y="9562752"/>
          <a:ext cx="3561133" cy="1926915"/>
        </a:xfrm>
        <a:prstGeom prst="rect">
          <a:avLst/>
        </a:prstGeom>
      </xdr:spPr>
    </xdr:pic>
    <xdr:clientData/>
  </xdr:twoCellAnchor>
  <xdr:twoCellAnchor editAs="oneCell">
    <xdr:from>
      <xdr:col>14</xdr:col>
      <xdr:colOff>6828</xdr:colOff>
      <xdr:row>37</xdr:row>
      <xdr:rowOff>37594</xdr:rowOff>
    </xdr:from>
    <xdr:to>
      <xdr:col>20</xdr:col>
      <xdr:colOff>430161</xdr:colOff>
      <xdr:row>47</xdr:row>
      <xdr:rowOff>133135</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8698391" y="7479000"/>
          <a:ext cx="4054739" cy="1980698"/>
        </a:xfrm>
        <a:prstGeom prst="rect">
          <a:avLst/>
        </a:prstGeom>
      </xdr:spPr>
    </xdr:pic>
    <xdr:clientData/>
  </xdr:twoCellAnchor>
  <xdr:twoCellAnchor editAs="oneCell">
    <xdr:from>
      <xdr:col>21</xdr:col>
      <xdr:colOff>568518</xdr:colOff>
      <xdr:row>36</xdr:row>
      <xdr:rowOff>21229</xdr:rowOff>
    </xdr:from>
    <xdr:to>
      <xdr:col>29</xdr:col>
      <xdr:colOff>18670</xdr:colOff>
      <xdr:row>46</xdr:row>
      <xdr:rowOff>159767</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3496721" y="7274120"/>
          <a:ext cx="4292026" cy="2023694"/>
        </a:xfrm>
        <a:prstGeom prst="rect">
          <a:avLst/>
        </a:prstGeom>
      </xdr:spPr>
    </xdr:pic>
    <xdr:clientData/>
  </xdr:twoCellAnchor>
  <xdr:twoCellAnchor editAs="oneCell">
    <xdr:from>
      <xdr:col>0</xdr:col>
      <xdr:colOff>0</xdr:colOff>
      <xdr:row>52</xdr:row>
      <xdr:rowOff>336</xdr:rowOff>
    </xdr:from>
    <xdr:to>
      <xdr:col>5</xdr:col>
      <xdr:colOff>212066</xdr:colOff>
      <xdr:row>60</xdr:row>
      <xdr:rowOff>129732</xdr:rowOff>
    </xdr:to>
    <xdr:pic>
      <xdr:nvPicPr>
        <xdr:cNvPr id="14" name="Picture 13"/>
        <xdr:cNvPicPr>
          <a:picLocks noChangeAspect="1"/>
        </xdr:cNvPicPr>
      </xdr:nvPicPr>
      <xdr:blipFill>
        <a:blip xmlns:r="http://schemas.openxmlformats.org/officeDocument/2006/relationships" r:embed="rId12"/>
        <a:stretch>
          <a:fillRect/>
        </a:stretch>
      </xdr:blipFill>
      <xdr:spPr>
        <a:xfrm>
          <a:off x="0" y="12550121"/>
          <a:ext cx="3607694" cy="1604234"/>
        </a:xfrm>
        <a:prstGeom prst="rect">
          <a:avLst/>
        </a:prstGeom>
      </xdr:spPr>
    </xdr:pic>
    <xdr:clientData/>
  </xdr:twoCellAnchor>
  <xdr:twoCellAnchor editAs="oneCell">
    <xdr:from>
      <xdr:col>6</xdr:col>
      <xdr:colOff>590859</xdr:colOff>
      <xdr:row>52</xdr:row>
      <xdr:rowOff>75213</xdr:rowOff>
    </xdr:from>
    <xdr:to>
      <xdr:col>13</xdr:col>
      <xdr:colOff>178879</xdr:colOff>
      <xdr:row>60</xdr:row>
      <xdr:rowOff>127171</xdr:rowOff>
    </xdr:to>
    <xdr:pic>
      <xdr:nvPicPr>
        <xdr:cNvPr id="15" name="Picture 14"/>
        <xdr:cNvPicPr>
          <a:picLocks noChangeAspect="1"/>
        </xdr:cNvPicPr>
      </xdr:nvPicPr>
      <xdr:blipFill>
        <a:blip xmlns:r="http://schemas.openxmlformats.org/officeDocument/2006/relationships" r:embed="rId13"/>
        <a:stretch>
          <a:fillRect/>
        </a:stretch>
      </xdr:blipFill>
      <xdr:spPr>
        <a:xfrm>
          <a:off x="4222265" y="10364197"/>
          <a:ext cx="4042942" cy="1560082"/>
        </a:xfrm>
        <a:prstGeom prst="rect">
          <a:avLst/>
        </a:prstGeom>
      </xdr:spPr>
    </xdr:pic>
    <xdr:clientData/>
  </xdr:twoCellAnchor>
  <xdr:twoCellAnchor editAs="oneCell">
    <xdr:from>
      <xdr:col>14</xdr:col>
      <xdr:colOff>95592</xdr:colOff>
      <xdr:row>52</xdr:row>
      <xdr:rowOff>16884</xdr:rowOff>
    </xdr:from>
    <xdr:to>
      <xdr:col>19</xdr:col>
      <xdr:colOff>102422</xdr:colOff>
      <xdr:row>61</xdr:row>
      <xdr:rowOff>67786</xdr:rowOff>
    </xdr:to>
    <xdr:pic>
      <xdr:nvPicPr>
        <xdr:cNvPr id="16" name="Picture 15"/>
        <xdr:cNvPicPr>
          <a:picLocks noChangeAspect="1"/>
        </xdr:cNvPicPr>
      </xdr:nvPicPr>
      <xdr:blipFill>
        <a:blip xmlns:r="http://schemas.openxmlformats.org/officeDocument/2006/relationships" r:embed="rId14"/>
        <a:stretch>
          <a:fillRect/>
        </a:stretch>
      </xdr:blipFill>
      <xdr:spPr>
        <a:xfrm>
          <a:off x="8787155" y="10305868"/>
          <a:ext cx="3033000" cy="1747543"/>
        </a:xfrm>
        <a:prstGeom prst="rect">
          <a:avLst/>
        </a:prstGeom>
      </xdr:spPr>
    </xdr:pic>
    <xdr:clientData/>
  </xdr:twoCellAnchor>
  <xdr:twoCellAnchor editAs="oneCell">
    <xdr:from>
      <xdr:col>21</xdr:col>
      <xdr:colOff>13655</xdr:colOff>
      <xdr:row>51</xdr:row>
      <xdr:rowOff>113868</xdr:rowOff>
    </xdr:from>
    <xdr:to>
      <xdr:col>26</xdr:col>
      <xdr:colOff>580376</xdr:colOff>
      <xdr:row>60</xdr:row>
      <xdr:rowOff>150466</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12986773" y="12492954"/>
          <a:ext cx="3605161" cy="1695792"/>
        </a:xfrm>
        <a:prstGeom prst="rect">
          <a:avLst/>
        </a:prstGeom>
      </xdr:spPr>
    </xdr:pic>
    <xdr:clientData/>
  </xdr:twoCellAnchor>
  <xdr:twoCellAnchor editAs="oneCell">
    <xdr:from>
      <xdr:col>21</xdr:col>
      <xdr:colOff>63500</xdr:colOff>
      <xdr:row>3</xdr:row>
      <xdr:rowOff>190500</xdr:rowOff>
    </xdr:from>
    <xdr:to>
      <xdr:col>25</xdr:col>
      <xdr:colOff>95250</xdr:colOff>
      <xdr:row>13</xdr:row>
      <xdr:rowOff>174703</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12954000" y="777875"/>
          <a:ext cx="2444749" cy="2045969"/>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7F7F7F"/>
      </a:dk2>
      <a:lt2>
        <a:srgbClr val="E7E6E6"/>
      </a:lt2>
      <a:accent1>
        <a:srgbClr val="A8CE75"/>
      </a:accent1>
      <a:accent2>
        <a:srgbClr val="4CB6A0"/>
      </a:accent2>
      <a:accent3>
        <a:srgbClr val="18853F"/>
      </a:accent3>
      <a:accent4>
        <a:srgbClr val="FFC000"/>
      </a:accent4>
      <a:accent5>
        <a:srgbClr val="023160"/>
      </a:accent5>
      <a:accent6>
        <a:srgbClr val="AEABAB"/>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Y41"/>
  <sheetViews>
    <sheetView showGridLines="0" tabSelected="1" zoomScale="70" zoomScaleNormal="70" workbookViewId="0">
      <selection activeCell="V28" sqref="V28"/>
    </sheetView>
  </sheetViews>
  <sheetFormatPr defaultRowHeight="14.5" x14ac:dyDescent="0.35"/>
  <cols>
    <col min="1" max="1" width="1.90625" customWidth="1"/>
    <col min="4" max="4" width="17.453125" customWidth="1"/>
    <col min="10" max="10" width="3.90625" customWidth="1"/>
    <col min="15" max="15" width="15.54296875" customWidth="1"/>
    <col min="16" max="16" width="3.453125" customWidth="1"/>
    <col min="17" max="17" width="3.08984375" customWidth="1"/>
    <col min="25" max="25" width="29.453125" customWidth="1"/>
  </cols>
  <sheetData>
    <row r="1" spans="1:25" s="9" customFormat="1" ht="29.15" customHeight="1" x14ac:dyDescent="0.35">
      <c r="A1" s="74" t="s">
        <v>106</v>
      </c>
      <c r="B1" s="74"/>
      <c r="C1" s="74"/>
      <c r="D1" s="74"/>
      <c r="E1" s="74"/>
      <c r="F1" s="74"/>
      <c r="G1" s="74"/>
      <c r="H1" s="74"/>
      <c r="I1" s="74"/>
      <c r="J1" s="74"/>
      <c r="K1" s="74"/>
      <c r="L1" s="74"/>
      <c r="M1" s="74"/>
      <c r="N1" s="74"/>
      <c r="O1" s="74"/>
      <c r="P1" s="74"/>
    </row>
    <row r="2" spans="1:25" s="53" customFormat="1" ht="18" x14ac:dyDescent="0.35">
      <c r="A2" s="76" t="s">
        <v>107</v>
      </c>
      <c r="B2" s="76"/>
      <c r="C2" s="76"/>
      <c r="D2" s="76"/>
      <c r="E2" s="56"/>
      <c r="F2" s="56"/>
      <c r="G2" s="56"/>
      <c r="H2" s="56"/>
      <c r="I2" s="56"/>
      <c r="J2" s="56"/>
      <c r="K2" s="56"/>
      <c r="L2" s="56"/>
      <c r="M2" s="56"/>
      <c r="N2" s="56"/>
      <c r="O2" s="56"/>
      <c r="P2" s="56"/>
    </row>
    <row r="3" spans="1:25" ht="15.5" x14ac:dyDescent="0.35">
      <c r="B3" s="77" t="s">
        <v>63</v>
      </c>
      <c r="C3" s="77"/>
      <c r="D3" s="77"/>
      <c r="E3" s="77"/>
      <c r="F3" s="77"/>
      <c r="G3" s="77"/>
      <c r="H3" s="77"/>
      <c r="I3" s="77"/>
      <c r="K3" s="77" t="s">
        <v>102</v>
      </c>
      <c r="L3" s="77"/>
      <c r="M3" s="77"/>
      <c r="N3" s="77"/>
      <c r="O3" s="77"/>
      <c r="P3" s="77"/>
      <c r="Q3" s="77"/>
      <c r="R3" s="77"/>
      <c r="S3" s="77"/>
      <c r="T3" s="77"/>
      <c r="U3" s="77"/>
      <c r="V3" s="77"/>
      <c r="W3" s="77"/>
      <c r="X3" s="77"/>
      <c r="Y3" s="77"/>
    </row>
    <row r="4" spans="1:25" ht="15.65" customHeight="1" x14ac:dyDescent="0.4">
      <c r="B4" s="70" t="s">
        <v>64</v>
      </c>
      <c r="C4" s="70"/>
      <c r="D4" s="70"/>
      <c r="E4" s="70"/>
      <c r="F4" s="70"/>
      <c r="G4" s="70"/>
      <c r="H4" s="70"/>
      <c r="I4" s="70"/>
      <c r="K4" s="75" t="s">
        <v>108</v>
      </c>
      <c r="L4" s="75"/>
      <c r="M4" s="75"/>
      <c r="N4" s="75"/>
      <c r="O4" s="75"/>
      <c r="P4" s="75"/>
      <c r="Q4" s="75"/>
      <c r="R4" s="75"/>
      <c r="S4" s="75"/>
      <c r="T4" s="75"/>
      <c r="U4" s="75"/>
      <c r="V4" s="75"/>
      <c r="W4" s="75"/>
      <c r="X4" s="75"/>
      <c r="Y4" s="75"/>
    </row>
    <row r="5" spans="1:25" ht="14.4" customHeight="1" x14ac:dyDescent="0.35">
      <c r="I5" s="14"/>
    </row>
    <row r="6" spans="1:25" ht="14.4" customHeight="1" x14ac:dyDescent="0.35">
      <c r="I6" s="14"/>
      <c r="K6" s="55"/>
      <c r="L6" s="55"/>
      <c r="M6" s="55"/>
      <c r="N6" s="55"/>
      <c r="O6" s="55"/>
      <c r="P6" s="55"/>
      <c r="Q6" s="55"/>
      <c r="R6" s="55"/>
      <c r="S6" s="55"/>
      <c r="T6" s="55"/>
      <c r="U6" s="55"/>
      <c r="V6" s="55"/>
      <c r="W6" s="55"/>
      <c r="X6" s="55"/>
      <c r="Y6" s="55"/>
    </row>
    <row r="7" spans="1:25" ht="15.65" customHeight="1" x14ac:dyDescent="0.35">
      <c r="I7" s="37"/>
    </row>
    <row r="8" spans="1:25" ht="14.4" customHeight="1" x14ac:dyDescent="0.35">
      <c r="I8" s="37"/>
    </row>
    <row r="9" spans="1:25" ht="14.4" customHeight="1" x14ac:dyDescent="0.35">
      <c r="I9" s="37"/>
    </row>
    <row r="10" spans="1:25" ht="14.4" customHeight="1" x14ac:dyDescent="0.35">
      <c r="I10" s="37"/>
    </row>
    <row r="11" spans="1:25" ht="14.4" customHeight="1" x14ac:dyDescent="0.35">
      <c r="I11" s="37"/>
    </row>
    <row r="12" spans="1:25" ht="14.4" customHeight="1" x14ac:dyDescent="0.35">
      <c r="I12" s="37"/>
    </row>
    <row r="13" spans="1:25" ht="14.4" customHeight="1" x14ac:dyDescent="0.35">
      <c r="I13" s="37"/>
    </row>
    <row r="14" spans="1:25" ht="14.4" customHeight="1" x14ac:dyDescent="0.35">
      <c r="I14" s="37"/>
    </row>
    <row r="15" spans="1:25" ht="14.4" customHeight="1" x14ac:dyDescent="0.35">
      <c r="I15" s="37"/>
    </row>
    <row r="16" spans="1:25" ht="14.4" customHeight="1" x14ac:dyDescent="0.35">
      <c r="I16" s="37"/>
    </row>
    <row r="17" spans="1:25" ht="14.4" customHeight="1" x14ac:dyDescent="0.35">
      <c r="I17" s="37"/>
    </row>
    <row r="18" spans="1:25" ht="14.4" customHeight="1" x14ac:dyDescent="0.35">
      <c r="I18" s="37"/>
    </row>
    <row r="19" spans="1:25" ht="14.4" customHeight="1" x14ac:dyDescent="0.35">
      <c r="I19" s="37"/>
    </row>
    <row r="20" spans="1:25" ht="14.4" customHeight="1" x14ac:dyDescent="0.35">
      <c r="I20" s="37"/>
    </row>
    <row r="21" spans="1:25" ht="14.4" customHeight="1" x14ac:dyDescent="0.35">
      <c r="B21" s="36"/>
      <c r="C21" s="36"/>
      <c r="D21" s="36"/>
      <c r="E21" s="36"/>
      <c r="F21" s="36"/>
      <c r="G21" s="36"/>
      <c r="H21" s="36"/>
      <c r="I21" s="14"/>
      <c r="J21" s="35"/>
      <c r="K21" s="71" t="s">
        <v>109</v>
      </c>
      <c r="L21" s="71"/>
      <c r="M21" s="71"/>
      <c r="N21" s="71"/>
      <c r="O21" s="71"/>
      <c r="P21" s="71"/>
      <c r="Q21" s="71"/>
      <c r="R21" s="71"/>
      <c r="S21" s="71"/>
      <c r="T21" s="71"/>
      <c r="U21" s="71"/>
      <c r="V21" s="71"/>
      <c r="W21" s="71"/>
      <c r="X21" s="71"/>
      <c r="Y21" s="71"/>
    </row>
    <row r="22" spans="1:25" ht="14.4" customHeight="1" x14ac:dyDescent="0.35">
      <c r="I22" s="14"/>
      <c r="J22" s="35"/>
      <c r="K22" s="71"/>
      <c r="L22" s="71"/>
      <c r="M22" s="71"/>
      <c r="N22" s="71"/>
      <c r="O22" s="71"/>
      <c r="P22" s="71"/>
      <c r="Q22" s="71"/>
      <c r="R22" s="71"/>
      <c r="S22" s="71"/>
      <c r="T22" s="71"/>
      <c r="U22" s="71"/>
      <c r="V22" s="71"/>
      <c r="W22" s="71"/>
      <c r="X22" s="71"/>
      <c r="Y22" s="71"/>
    </row>
    <row r="23" spans="1:25" ht="14.4" customHeight="1" x14ac:dyDescent="0.35">
      <c r="I23" s="14"/>
      <c r="K23" s="71"/>
      <c r="L23" s="71"/>
      <c r="M23" s="71"/>
      <c r="N23" s="71"/>
      <c r="O23" s="71"/>
      <c r="P23" s="71"/>
      <c r="Q23" s="71"/>
      <c r="R23" s="71"/>
      <c r="S23" s="71"/>
      <c r="T23" s="71"/>
      <c r="U23" s="71"/>
      <c r="V23" s="71"/>
      <c r="W23" s="71"/>
      <c r="X23" s="71"/>
      <c r="Y23" s="71"/>
    </row>
    <row r="24" spans="1:25" x14ac:dyDescent="0.35">
      <c r="I24" s="14"/>
    </row>
    <row r="25" spans="1:25" s="58" customFormat="1" ht="18" x14ac:dyDescent="0.35">
      <c r="A25" s="73" t="s">
        <v>99</v>
      </c>
      <c r="B25" s="73"/>
      <c r="C25" s="73"/>
      <c r="D25" s="73"/>
      <c r="E25" s="57"/>
      <c r="F25" s="57"/>
      <c r="G25" s="57"/>
      <c r="H25" s="57"/>
      <c r="I25" s="57"/>
      <c r="J25" s="57"/>
      <c r="K25" s="57"/>
      <c r="L25" s="57"/>
      <c r="M25" s="57"/>
      <c r="N25" s="57"/>
      <c r="O25" s="57"/>
      <c r="P25" s="57"/>
    </row>
    <row r="26" spans="1:25" ht="15.65" customHeight="1" x14ac:dyDescent="0.35">
      <c r="Q26" s="35"/>
      <c r="R26" s="35"/>
      <c r="S26" s="35"/>
    </row>
    <row r="27" spans="1:25" ht="18" x14ac:dyDescent="0.4">
      <c r="B27" s="70" t="s">
        <v>98</v>
      </c>
      <c r="C27" s="70"/>
      <c r="D27" s="70"/>
      <c r="E27" s="70"/>
      <c r="F27" s="70"/>
      <c r="G27" s="70"/>
      <c r="H27" s="70"/>
    </row>
    <row r="28" spans="1:25" ht="15" thickBot="1" x14ac:dyDescent="0.4"/>
    <row r="29" spans="1:25" ht="24.9" customHeight="1" thickBot="1" x14ac:dyDescent="0.4">
      <c r="C29" s="67"/>
      <c r="D29" s="68"/>
      <c r="E29" s="68"/>
      <c r="F29" s="68"/>
      <c r="G29" s="68"/>
      <c r="H29" s="69"/>
    </row>
    <row r="31" spans="1:25" ht="15" thickBot="1" x14ac:dyDescent="0.4">
      <c r="C31" s="72"/>
      <c r="D31" s="72"/>
      <c r="E31" s="72"/>
      <c r="F31" s="72"/>
    </row>
    <row r="32" spans="1:25" ht="24.9" customHeight="1" thickBot="1" x14ac:dyDescent="0.4">
      <c r="C32" s="67"/>
      <c r="D32" s="68"/>
      <c r="E32" s="68"/>
      <c r="F32" s="68"/>
      <c r="G32" s="68"/>
      <c r="H32" s="69"/>
    </row>
    <row r="34" spans="3:8" ht="15" thickBot="1" x14ac:dyDescent="0.4"/>
    <row r="35" spans="3:8" ht="24.9" customHeight="1" thickBot="1" x14ac:dyDescent="0.4">
      <c r="C35" s="67"/>
      <c r="D35" s="68"/>
      <c r="E35" s="68"/>
      <c r="F35" s="68"/>
      <c r="G35" s="68"/>
      <c r="H35" s="69"/>
    </row>
    <row r="37" spans="3:8" ht="15" thickBot="1" x14ac:dyDescent="0.4"/>
    <row r="38" spans="3:8" ht="24.9" customHeight="1" thickBot="1" x14ac:dyDescent="0.4">
      <c r="C38" s="67"/>
      <c r="D38" s="68"/>
      <c r="E38" s="68"/>
      <c r="F38" s="68"/>
      <c r="G38" s="68"/>
      <c r="H38" s="69"/>
    </row>
    <row r="40" spans="3:8" ht="15" thickBot="1" x14ac:dyDescent="0.4"/>
    <row r="41" spans="3:8" ht="24.9" customHeight="1" thickBot="1" x14ac:dyDescent="0.4">
      <c r="C41" s="67"/>
      <c r="D41" s="68"/>
      <c r="E41" s="68"/>
      <c r="F41" s="68"/>
      <c r="G41" s="68"/>
      <c r="H41" s="69"/>
    </row>
  </sheetData>
  <sheetProtection selectLockedCells="1" selectUnlockedCells="1"/>
  <mergeCells count="15">
    <mergeCell ref="A1:P1"/>
    <mergeCell ref="K4:Y4"/>
    <mergeCell ref="A2:D2"/>
    <mergeCell ref="B27:H27"/>
    <mergeCell ref="C35:H35"/>
    <mergeCell ref="B3:I3"/>
    <mergeCell ref="K3:Y3"/>
    <mergeCell ref="C38:H38"/>
    <mergeCell ref="C41:H41"/>
    <mergeCell ref="B4:I4"/>
    <mergeCell ref="K21:Y23"/>
    <mergeCell ref="C31:F31"/>
    <mergeCell ref="A25:D25"/>
    <mergeCell ref="C29:H29"/>
    <mergeCell ref="C32:H32"/>
  </mergeCells>
  <pageMargins left="0.7" right="0.7" top="0.75" bottom="0.75" header="0.3" footer="0.3"/>
  <pageSetup orientation="portrait" horizontalDpi="200" verticalDpi="200" copies="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(hidden)'!$A$22:$A$38</xm:f>
          </x14:formula1>
          <xm:sqref>C29:H29 C32:H32 C35:H35 C38:H38 C41:H41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79998168889431442"/>
  </sheetPr>
  <dimension ref="A1:J27"/>
  <sheetViews>
    <sheetView showGridLines="0" zoomScale="72" zoomScaleNormal="120" workbookViewId="0">
      <selection activeCell="D21" sqref="D21"/>
    </sheetView>
  </sheetViews>
  <sheetFormatPr defaultColWidth="8.90625" defaultRowHeight="14.5" x14ac:dyDescent="0.35"/>
  <cols>
    <col min="1" max="1" width="3.453125" style="3" customWidth="1"/>
    <col min="2" max="2" width="10.90625" style="3" customWidth="1"/>
    <col min="3" max="3" width="7.90625" style="3" customWidth="1"/>
    <col min="4" max="8" width="35.54296875" style="3" customWidth="1"/>
    <col min="9" max="10" width="3.453125" style="3" customWidth="1"/>
    <col min="11" max="16384" width="8.90625" style="3"/>
  </cols>
  <sheetData>
    <row r="1" spans="1:10" ht="18" customHeight="1" x14ac:dyDescent="0.35">
      <c r="A1" s="11"/>
      <c r="B1" s="11"/>
      <c r="C1" s="79" t="s">
        <v>41</v>
      </c>
      <c r="D1" s="79"/>
      <c r="E1" s="79"/>
      <c r="F1" s="79"/>
      <c r="G1" s="79"/>
      <c r="H1" s="79"/>
      <c r="I1" s="11"/>
      <c r="J1" s="11"/>
    </row>
    <row r="2" spans="1:10" x14ac:dyDescent="0.35">
      <c r="A2" s="9"/>
      <c r="J2" s="9"/>
    </row>
    <row r="3" spans="1:10" x14ac:dyDescent="0.35">
      <c r="A3" s="9"/>
      <c r="D3" s="5" t="s">
        <v>20</v>
      </c>
      <c r="E3" s="5" t="s">
        <v>21</v>
      </c>
      <c r="F3" s="5" t="s">
        <v>22</v>
      </c>
      <c r="G3" s="5" t="s">
        <v>23</v>
      </c>
      <c r="H3" s="5" t="s">
        <v>24</v>
      </c>
      <c r="J3" s="9"/>
    </row>
    <row r="4" spans="1:10" x14ac:dyDescent="0.35">
      <c r="A4" s="9"/>
      <c r="C4" s="65" t="s">
        <v>45</v>
      </c>
      <c r="D4" s="8"/>
      <c r="E4" s="8"/>
      <c r="F4" s="8"/>
      <c r="G4" s="8"/>
      <c r="H4" s="8"/>
      <c r="J4" s="9"/>
    </row>
    <row r="5" spans="1:10" x14ac:dyDescent="0.35">
      <c r="A5" s="9"/>
      <c r="C5" s="65" t="s">
        <v>46</v>
      </c>
      <c r="D5" s="7"/>
      <c r="E5" s="7"/>
      <c r="F5" s="7"/>
      <c r="G5" s="7"/>
      <c r="H5" s="7"/>
      <c r="J5" s="9"/>
    </row>
    <row r="6" spans="1:10" x14ac:dyDescent="0.35">
      <c r="A6" s="9"/>
      <c r="C6" s="65" t="s">
        <v>47</v>
      </c>
      <c r="D6" s="8"/>
      <c r="E6" s="8"/>
      <c r="F6" s="8"/>
      <c r="G6" s="8"/>
      <c r="H6" s="8"/>
      <c r="J6" s="9"/>
    </row>
    <row r="7" spans="1:10" x14ac:dyDescent="0.35">
      <c r="A7" s="9"/>
      <c r="C7" s="65" t="s">
        <v>48</v>
      </c>
      <c r="D7" s="7"/>
      <c r="E7" s="7"/>
      <c r="F7" s="7"/>
      <c r="G7" s="7"/>
      <c r="H7" s="7"/>
      <c r="J7" s="9"/>
    </row>
    <row r="8" spans="1:10" x14ac:dyDescent="0.35">
      <c r="A8" s="9"/>
      <c r="C8" s="65" t="s">
        <v>49</v>
      </c>
      <c r="D8" s="8"/>
      <c r="E8" s="8"/>
      <c r="F8" s="8"/>
      <c r="G8" s="8"/>
      <c r="H8" s="8"/>
      <c r="J8" s="9"/>
    </row>
    <row r="9" spans="1:10" x14ac:dyDescent="0.35">
      <c r="A9" s="9"/>
      <c r="C9" s="65" t="s">
        <v>50</v>
      </c>
      <c r="D9" s="7"/>
      <c r="E9" s="7"/>
      <c r="F9" s="7"/>
      <c r="G9" s="7"/>
      <c r="H9" s="7"/>
      <c r="J9" s="10"/>
    </row>
    <row r="10" spans="1:10" x14ac:dyDescent="0.35">
      <c r="A10" s="9"/>
      <c r="C10" s="65" t="s">
        <v>51</v>
      </c>
      <c r="D10" s="64"/>
      <c r="E10" s="64"/>
      <c r="F10" s="64"/>
      <c r="G10" s="8"/>
      <c r="H10" s="8"/>
      <c r="J10" s="10"/>
    </row>
    <row r="11" spans="1:10" x14ac:dyDescent="0.35">
      <c r="A11" s="9"/>
      <c r="C11" s="65" t="s">
        <v>105</v>
      </c>
      <c r="D11" s="7"/>
      <c r="E11" s="7"/>
      <c r="F11" s="7"/>
      <c r="G11" s="7"/>
      <c r="H11" s="7"/>
      <c r="J11" s="9"/>
    </row>
    <row r="12" spans="1:10" x14ac:dyDescent="0.35">
      <c r="A12" s="9"/>
      <c r="C12" s="65" t="s">
        <v>52</v>
      </c>
      <c r="D12" s="43" t="s">
        <v>40</v>
      </c>
      <c r="E12" s="43" t="s">
        <v>40</v>
      </c>
      <c r="F12" s="43" t="s">
        <v>40</v>
      </c>
      <c r="G12" s="43" t="s">
        <v>40</v>
      </c>
      <c r="H12" s="43" t="s">
        <v>40</v>
      </c>
      <c r="J12" s="9"/>
    </row>
    <row r="13" spans="1:10" x14ac:dyDescent="0.35">
      <c r="A13" s="9"/>
      <c r="C13" s="65" t="s">
        <v>53</v>
      </c>
      <c r="D13" s="8"/>
      <c r="E13" s="8"/>
      <c r="F13" s="8"/>
      <c r="G13" s="8"/>
      <c r="H13" s="8"/>
      <c r="J13" s="9"/>
    </row>
    <row r="14" spans="1:10" x14ac:dyDescent="0.35">
      <c r="A14" s="9"/>
      <c r="C14" s="65" t="s">
        <v>54</v>
      </c>
      <c r="D14" s="7"/>
      <c r="E14" s="7"/>
      <c r="F14" s="7"/>
      <c r="G14" s="7"/>
      <c r="H14" s="7"/>
      <c r="J14" s="9"/>
    </row>
    <row r="15" spans="1:10" x14ac:dyDescent="0.35">
      <c r="A15" s="9"/>
      <c r="C15" s="65" t="s">
        <v>55</v>
      </c>
      <c r="D15" s="8"/>
      <c r="E15" s="8"/>
      <c r="F15" s="8"/>
      <c r="G15" s="8"/>
      <c r="H15" s="8"/>
      <c r="J15" s="9"/>
    </row>
    <row r="16" spans="1:10" x14ac:dyDescent="0.35">
      <c r="A16" s="9"/>
      <c r="C16" s="65" t="s">
        <v>56</v>
      </c>
      <c r="D16" s="7"/>
      <c r="E16" s="7"/>
      <c r="F16" s="7"/>
      <c r="G16" s="7"/>
      <c r="H16" s="7"/>
      <c r="J16" s="9"/>
    </row>
    <row r="17" spans="1:10" x14ac:dyDescent="0.35">
      <c r="A17" s="9"/>
      <c r="C17" s="65" t="s">
        <v>57</v>
      </c>
      <c r="D17" s="8"/>
      <c r="E17" s="8"/>
      <c r="F17" s="8"/>
      <c r="G17" s="8"/>
      <c r="H17" s="8"/>
      <c r="J17" s="9"/>
    </row>
    <row r="18" spans="1:10" x14ac:dyDescent="0.35">
      <c r="A18" s="9"/>
      <c r="C18" s="65" t="s">
        <v>58</v>
      </c>
      <c r="D18" s="7"/>
      <c r="E18" s="7"/>
      <c r="F18" s="7"/>
      <c r="G18" s="7"/>
      <c r="H18" s="7"/>
      <c r="J18" s="9"/>
    </row>
    <row r="19" spans="1:10" x14ac:dyDescent="0.35">
      <c r="A19" s="9"/>
      <c r="C19" s="65" t="s">
        <v>59</v>
      </c>
      <c r="D19" s="8"/>
      <c r="E19" s="8"/>
      <c r="F19" s="8"/>
      <c r="G19" s="8"/>
      <c r="H19" s="8"/>
      <c r="J19" s="9"/>
    </row>
    <row r="20" spans="1:10" x14ac:dyDescent="0.35">
      <c r="A20" s="9"/>
      <c r="C20" s="65" t="s">
        <v>60</v>
      </c>
      <c r="J20" s="9"/>
    </row>
    <row r="21" spans="1:10" x14ac:dyDescent="0.35">
      <c r="A21" s="9"/>
      <c r="C21" s="6"/>
      <c r="J21" s="9"/>
    </row>
    <row r="22" spans="1:10" ht="42" customHeight="1" x14ac:dyDescent="0.35">
      <c r="A22" s="9"/>
      <c r="B22" s="78" t="s">
        <v>61</v>
      </c>
      <c r="C22" s="78"/>
      <c r="D22" s="15">
        <f ca="1">SUMPRODUCT(SUMIF('Data (hidden)'!A2:B10,D4:D19,'Data (hidden)'!B2:B10))</f>
        <v>0</v>
      </c>
      <c r="E22" s="15">
        <f ca="1">SUMPRODUCT(SUMIF('Data (hidden)'!A2:B10,E4:E19,'Data (hidden)'!B2:B10))</f>
        <v>0</v>
      </c>
      <c r="F22" s="15">
        <f ca="1">SUMPRODUCT(SUMIF('Data (hidden)'!A2:B10,F4:F19,'Data (hidden)'!B2:B10))</f>
        <v>0</v>
      </c>
      <c r="G22" s="15">
        <f ca="1">SUMPRODUCT(SUMIF('Data (hidden)'!A2:B10,G4:G19,'Data (hidden)'!B2:B10))</f>
        <v>0</v>
      </c>
      <c r="H22" s="15">
        <f ca="1">SUMPRODUCT(SUMIF('Data (hidden)'!A2:B10,H4:H19,'Data (hidden)'!B2:B10))</f>
        <v>0</v>
      </c>
      <c r="J22" s="9"/>
    </row>
    <row r="23" spans="1:10" ht="42" customHeight="1" x14ac:dyDescent="0.35">
      <c r="A23" s="9"/>
      <c r="B23" s="78" t="s">
        <v>62</v>
      </c>
      <c r="C23" s="78"/>
      <c r="D23" s="46">
        <f ca="1">SUMPRODUCT(SUMIF('Data (hidden)'!A11:B19,D4:D19,'Data (hidden)'!B11:B19))</f>
        <v>0</v>
      </c>
      <c r="E23" s="46">
        <f ca="1">SUMPRODUCT(SUMIF('Data (hidden)'!A11:B19,E4:E19,'Data (hidden)'!B11:B19))</f>
        <v>0</v>
      </c>
      <c r="F23" s="46">
        <f ca="1">SUMPRODUCT(SUMIF('Data (hidden)'!A11:B19,F4:F19,'Data (hidden)'!B11:B19))</f>
        <v>0</v>
      </c>
      <c r="G23" s="46">
        <f ca="1">SUMPRODUCT(SUMIF('Data (hidden)'!A11:B19,G4:G19,'Data (hidden)'!B11:B19))</f>
        <v>0</v>
      </c>
      <c r="H23" s="46">
        <f ca="1">SUMPRODUCT(SUMIF('Data (hidden)'!A11:B19,H4:H19,'Data (hidden)'!B11:B19))</f>
        <v>0</v>
      </c>
      <c r="J23" s="9"/>
    </row>
    <row r="24" spans="1:10" ht="42" customHeight="1" x14ac:dyDescent="0.35">
      <c r="A24" s="9"/>
      <c r="B24" s="80" t="s">
        <v>0</v>
      </c>
      <c r="C24" s="80"/>
      <c r="D24" s="47">
        <f ca="1">SUM(D22:D23)</f>
        <v>0</v>
      </c>
      <c r="E24" s="47">
        <f ca="1">SUM(E22:E23)</f>
        <v>0</v>
      </c>
      <c r="F24" s="47">
        <f ca="1">SUM(F22:F23)</f>
        <v>0</v>
      </c>
      <c r="G24" s="15">
        <f ca="1">SUM(G22:G23)</f>
        <v>0</v>
      </c>
      <c r="H24" s="15">
        <f ca="1">SUM(H22:H23)</f>
        <v>0</v>
      </c>
      <c r="J24" s="9"/>
    </row>
    <row r="25" spans="1:10" ht="14.15" customHeight="1" x14ac:dyDescent="0.35">
      <c r="A25" s="9"/>
      <c r="J25" s="9"/>
    </row>
    <row r="26" spans="1:10" x14ac:dyDescent="0.35">
      <c r="A26" s="9"/>
      <c r="J26" s="9"/>
    </row>
    <row r="27" spans="1:10" ht="18" customHeight="1" x14ac:dyDescent="0.35">
      <c r="A27" s="9"/>
      <c r="B27" s="9"/>
      <c r="C27" s="9"/>
      <c r="D27" s="9"/>
      <c r="E27" s="9"/>
      <c r="F27" s="9"/>
      <c r="G27" s="9"/>
      <c r="H27" s="9"/>
      <c r="I27" s="9"/>
      <c r="J27" s="9"/>
    </row>
  </sheetData>
  <mergeCells count="4">
    <mergeCell ref="B22:C22"/>
    <mergeCell ref="B23:C23"/>
    <mergeCell ref="C1:H1"/>
    <mergeCell ref="B24:C24"/>
  </mergeCells>
  <conditionalFormatting sqref="D24:H24">
    <cfRule type="cellIs" dxfId="2" priority="1" operator="greaterThan">
      <formula>7.5</formula>
    </cfRule>
    <cfRule type="cellIs" dxfId="1" priority="2" operator="lessThan">
      <formula>7.5</formula>
    </cfRule>
    <cfRule type="cellIs" dxfId="0" priority="3" operator="equal">
      <formula>7.5</formula>
    </cfRule>
  </conditionalFormatting>
  <pageMargins left="0.7" right="0.7" top="0.75" bottom="0.75" header="0.3" footer="0.3"/>
  <pageSetup orientation="portrait" horizontalDpi="200"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(hidden)'!$A$2:$A$19</xm:f>
          </x14:formula1>
          <xm:sqref>D4:H11 D13:H19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sheetPr>
  <dimension ref="A1:N33"/>
  <sheetViews>
    <sheetView showGridLines="0" zoomScale="70" zoomScaleNormal="60" workbookViewId="0">
      <selection activeCell="H6" sqref="H6"/>
    </sheetView>
  </sheetViews>
  <sheetFormatPr defaultRowHeight="14.5" x14ac:dyDescent="0.35"/>
  <cols>
    <col min="1" max="1" width="3.453125" customWidth="1"/>
    <col min="3" max="3" width="43.90625" style="48" customWidth="1"/>
    <col min="4" max="4" width="35.6328125" style="48" customWidth="1"/>
    <col min="5" max="5" width="41.36328125" style="48" customWidth="1"/>
    <col min="6" max="6" width="35.54296875" style="48" customWidth="1"/>
    <col min="7" max="7" width="42.453125" style="48" customWidth="1"/>
    <col min="8" max="8" width="34.36328125" style="48" customWidth="1"/>
    <col min="9" max="9" width="44" style="48" customWidth="1"/>
    <col min="10" max="10" width="36.90625" style="48" customWidth="1"/>
    <col min="11" max="11" width="44.90625" style="48" customWidth="1"/>
    <col min="12" max="12" width="33.6328125" style="48" customWidth="1"/>
    <col min="13" max="14" width="3.453125" customWidth="1"/>
  </cols>
  <sheetData>
    <row r="1" spans="1:14" s="2" customFormat="1" ht="18" customHeight="1" x14ac:dyDescent="0.35">
      <c r="A1" s="13"/>
      <c r="B1" s="79" t="s">
        <v>110</v>
      </c>
      <c r="C1" s="81"/>
      <c r="D1" s="81"/>
      <c r="E1" s="81"/>
      <c r="F1" s="81"/>
      <c r="G1" s="81"/>
      <c r="H1" s="81"/>
      <c r="I1" s="81"/>
      <c r="J1" s="81"/>
      <c r="K1" s="81"/>
      <c r="L1" s="81"/>
      <c r="M1" s="13"/>
      <c r="N1" s="13"/>
    </row>
    <row r="2" spans="1:14" x14ac:dyDescent="0.35">
      <c r="A2" s="12"/>
      <c r="M2" s="14"/>
      <c r="N2" s="12"/>
    </row>
    <row r="3" spans="1:14" x14ac:dyDescent="0.35">
      <c r="A3" s="12"/>
      <c r="C3" s="82" t="s">
        <v>20</v>
      </c>
      <c r="D3" s="82"/>
      <c r="E3" s="82" t="s">
        <v>21</v>
      </c>
      <c r="F3" s="82"/>
      <c r="G3" s="82" t="s">
        <v>22</v>
      </c>
      <c r="H3" s="82"/>
      <c r="I3" s="82" t="s">
        <v>23</v>
      </c>
      <c r="J3" s="82"/>
      <c r="K3" s="82" t="s">
        <v>24</v>
      </c>
      <c r="L3" s="82"/>
      <c r="M3" s="14"/>
      <c r="N3" s="12"/>
    </row>
    <row r="4" spans="1:14" x14ac:dyDescent="0.35">
      <c r="A4" s="12"/>
      <c r="C4" s="61" t="s">
        <v>43</v>
      </c>
      <c r="D4" s="60" t="s">
        <v>44</v>
      </c>
      <c r="E4" s="61" t="s">
        <v>43</v>
      </c>
      <c r="F4" s="60" t="s">
        <v>44</v>
      </c>
      <c r="G4" s="61" t="s">
        <v>43</v>
      </c>
      <c r="H4" s="60" t="s">
        <v>44</v>
      </c>
      <c r="I4" s="61" t="s">
        <v>43</v>
      </c>
      <c r="J4" s="60" t="s">
        <v>44</v>
      </c>
      <c r="K4" s="61" t="s">
        <v>43</v>
      </c>
      <c r="L4" s="60" t="s">
        <v>44</v>
      </c>
      <c r="M4" s="14"/>
      <c r="N4" s="12"/>
    </row>
    <row r="5" spans="1:14" x14ac:dyDescent="0.35">
      <c r="A5" s="12"/>
      <c r="B5" s="65" t="s">
        <v>45</v>
      </c>
      <c r="C5" s="49">
        <f>'1-Ma semaine de travail typique'!D4</f>
        <v>0</v>
      </c>
      <c r="D5" s="50"/>
      <c r="E5" s="50">
        <f>'1-Ma semaine de travail typique'!E4</f>
        <v>0</v>
      </c>
      <c r="F5" s="50"/>
      <c r="G5" s="50">
        <f>'1-Ma semaine de travail typique'!F4</f>
        <v>0</v>
      </c>
      <c r="H5" s="50"/>
      <c r="I5" s="50">
        <f>'1-Ma semaine de travail typique'!G4</f>
        <v>0</v>
      </c>
      <c r="J5" s="50"/>
      <c r="K5" s="50">
        <f>'1-Ma semaine de travail typique'!H4</f>
        <v>0</v>
      </c>
      <c r="L5" s="50"/>
      <c r="M5" s="14"/>
      <c r="N5" s="12"/>
    </row>
    <row r="6" spans="1:14" x14ac:dyDescent="0.35">
      <c r="A6" s="12"/>
      <c r="B6" s="65" t="s">
        <v>46</v>
      </c>
      <c r="C6" s="51">
        <f>'1-Ma semaine de travail typique'!D5</f>
        <v>0</v>
      </c>
      <c r="D6" s="59"/>
      <c r="E6" s="51">
        <f>'1-Ma semaine de travail typique'!E5</f>
        <v>0</v>
      </c>
      <c r="F6" s="59"/>
      <c r="G6" s="51">
        <f>'1-Ma semaine de travail typique'!F5</f>
        <v>0</v>
      </c>
      <c r="H6" s="59"/>
      <c r="I6" s="51">
        <f>'1-Ma semaine de travail typique'!G5</f>
        <v>0</v>
      </c>
      <c r="J6" s="59"/>
      <c r="K6" s="51">
        <f>'1-Ma semaine de travail typique'!H5</f>
        <v>0</v>
      </c>
      <c r="L6" s="59"/>
      <c r="M6" s="14"/>
      <c r="N6" s="12"/>
    </row>
    <row r="7" spans="1:14" x14ac:dyDescent="0.35">
      <c r="A7" s="12"/>
      <c r="B7" s="65" t="s">
        <v>47</v>
      </c>
      <c r="C7" s="49">
        <f>'1-Ma semaine de travail typique'!D6</f>
        <v>0</v>
      </c>
      <c r="D7" s="50"/>
      <c r="E7" s="50">
        <f>'1-Ma semaine de travail typique'!E6</f>
        <v>0</v>
      </c>
      <c r="F7" s="50"/>
      <c r="G7" s="50">
        <f>'1-Ma semaine de travail typique'!F6</f>
        <v>0</v>
      </c>
      <c r="H7" s="50"/>
      <c r="I7" s="50">
        <f>'1-Ma semaine de travail typique'!G6</f>
        <v>0</v>
      </c>
      <c r="J7" s="50"/>
      <c r="K7" s="50">
        <f>'1-Ma semaine de travail typique'!H6</f>
        <v>0</v>
      </c>
      <c r="L7" s="66"/>
      <c r="M7" s="14"/>
      <c r="N7" s="12"/>
    </row>
    <row r="8" spans="1:14" x14ac:dyDescent="0.35">
      <c r="A8" s="12"/>
      <c r="B8" s="65" t="s">
        <v>48</v>
      </c>
      <c r="C8" s="51">
        <f>'1-Ma semaine de travail typique'!D7</f>
        <v>0</v>
      </c>
      <c r="D8" s="59"/>
      <c r="E8" s="51">
        <f>'1-Ma semaine de travail typique'!E7</f>
        <v>0</v>
      </c>
      <c r="F8" s="59"/>
      <c r="G8" s="51">
        <f>'1-Ma semaine de travail typique'!F7</f>
        <v>0</v>
      </c>
      <c r="H8" s="59"/>
      <c r="I8" s="51">
        <f>'1-Ma semaine de travail typique'!G7</f>
        <v>0</v>
      </c>
      <c r="J8" s="59"/>
      <c r="K8" s="51">
        <f>'1-Ma semaine de travail typique'!H7</f>
        <v>0</v>
      </c>
      <c r="L8" s="59"/>
      <c r="M8" s="14"/>
      <c r="N8" s="12"/>
    </row>
    <row r="9" spans="1:14" x14ac:dyDescent="0.35">
      <c r="A9" s="12"/>
      <c r="B9" s="65" t="s">
        <v>49</v>
      </c>
      <c r="C9" s="49">
        <f>'1-Ma semaine de travail typique'!D8</f>
        <v>0</v>
      </c>
      <c r="D9" s="50"/>
      <c r="E9" s="50">
        <f>'1-Ma semaine de travail typique'!E8</f>
        <v>0</v>
      </c>
      <c r="F9" s="50"/>
      <c r="G9" s="50">
        <f>'1-Ma semaine de travail typique'!F8</f>
        <v>0</v>
      </c>
      <c r="H9" s="50"/>
      <c r="I9" s="50">
        <f>'1-Ma semaine de travail typique'!G8</f>
        <v>0</v>
      </c>
      <c r="J9" s="50"/>
      <c r="K9" s="50">
        <f>'1-Ma semaine de travail typique'!H8</f>
        <v>0</v>
      </c>
      <c r="L9" s="50"/>
      <c r="M9" s="14"/>
      <c r="N9" s="12"/>
    </row>
    <row r="10" spans="1:14" x14ac:dyDescent="0.35">
      <c r="A10" s="12"/>
      <c r="B10" s="65" t="s">
        <v>50</v>
      </c>
      <c r="C10" s="51">
        <f>'1-Ma semaine de travail typique'!D9</f>
        <v>0</v>
      </c>
      <c r="D10" s="59"/>
      <c r="E10" s="51">
        <f>'1-Ma semaine de travail typique'!E9</f>
        <v>0</v>
      </c>
      <c r="F10" s="59"/>
      <c r="G10" s="51">
        <f>'1-Ma semaine de travail typique'!F9</f>
        <v>0</v>
      </c>
      <c r="H10" s="59"/>
      <c r="I10" s="51">
        <f>'1-Ma semaine de travail typique'!G9</f>
        <v>0</v>
      </c>
      <c r="J10" s="59"/>
      <c r="K10" s="51">
        <f>'1-Ma semaine de travail typique'!H9</f>
        <v>0</v>
      </c>
      <c r="L10" s="59"/>
      <c r="M10" s="14"/>
      <c r="N10" s="12"/>
    </row>
    <row r="11" spans="1:14" x14ac:dyDescent="0.35">
      <c r="A11" s="12"/>
      <c r="B11" s="65" t="s">
        <v>51</v>
      </c>
      <c r="C11" s="66">
        <f>'1-Ma semaine de travail typique'!D10</f>
        <v>0</v>
      </c>
      <c r="D11" s="66"/>
      <c r="E11" s="66">
        <f>'1-Ma semaine de travail typique'!E10</f>
        <v>0</v>
      </c>
      <c r="F11" s="66"/>
      <c r="G11" s="66">
        <f>'1-Ma semaine de travail typique'!F10</f>
        <v>0</v>
      </c>
      <c r="H11" s="66"/>
      <c r="I11" s="66">
        <f>'1-Ma semaine de travail typique'!G10</f>
        <v>0</v>
      </c>
      <c r="J11" s="66"/>
      <c r="K11" s="66">
        <f>'1-Ma semaine de travail typique'!H10</f>
        <v>0</v>
      </c>
      <c r="L11" s="50"/>
      <c r="M11" s="14"/>
      <c r="N11" s="12"/>
    </row>
    <row r="12" spans="1:14" x14ac:dyDescent="0.35">
      <c r="A12" s="12"/>
      <c r="B12" s="65" t="s">
        <v>105</v>
      </c>
      <c r="C12" s="51">
        <f>'1-Ma semaine de travail typique'!D11</f>
        <v>0</v>
      </c>
      <c r="D12" s="59"/>
      <c r="E12" s="51">
        <f>'1-Ma semaine de travail typique'!E11</f>
        <v>0</v>
      </c>
      <c r="F12" s="59"/>
      <c r="G12" s="51">
        <f>'1-Ma semaine de travail typique'!F11</f>
        <v>0</v>
      </c>
      <c r="H12" s="59"/>
      <c r="I12" s="51">
        <f>'1-Ma semaine de travail typique'!G11</f>
        <v>0</v>
      </c>
      <c r="J12" s="59"/>
      <c r="K12" s="51">
        <f>'1-Ma semaine de travail typique'!H11</f>
        <v>0</v>
      </c>
      <c r="L12" s="59"/>
      <c r="M12" s="14"/>
      <c r="N12" s="12"/>
    </row>
    <row r="13" spans="1:14" x14ac:dyDescent="0.35">
      <c r="A13" s="12"/>
      <c r="B13" s="65" t="s">
        <v>52</v>
      </c>
      <c r="C13" s="62" t="s">
        <v>42</v>
      </c>
      <c r="D13" s="62" t="s">
        <v>42</v>
      </c>
      <c r="E13" s="62" t="s">
        <v>42</v>
      </c>
      <c r="F13" s="62" t="s">
        <v>42</v>
      </c>
      <c r="G13" s="62" t="s">
        <v>42</v>
      </c>
      <c r="H13" s="62" t="s">
        <v>42</v>
      </c>
      <c r="I13" s="62" t="s">
        <v>42</v>
      </c>
      <c r="J13" s="62" t="s">
        <v>42</v>
      </c>
      <c r="K13" s="62" t="s">
        <v>42</v>
      </c>
      <c r="L13" s="62" t="s">
        <v>42</v>
      </c>
      <c r="M13" s="14"/>
      <c r="N13" s="12"/>
    </row>
    <row r="14" spans="1:14" x14ac:dyDescent="0.35">
      <c r="A14" s="12"/>
      <c r="B14" s="65" t="s">
        <v>53</v>
      </c>
      <c r="C14" s="49">
        <f>'1-Ma semaine de travail typique'!D13</f>
        <v>0</v>
      </c>
      <c r="D14" s="50"/>
      <c r="E14" s="50">
        <f>'1-Ma semaine de travail typique'!E13</f>
        <v>0</v>
      </c>
      <c r="F14" s="66"/>
      <c r="G14" s="50">
        <f>'1-Ma semaine de travail typique'!F13</f>
        <v>0</v>
      </c>
      <c r="H14" s="50"/>
      <c r="I14" s="50">
        <f>'1-Ma semaine de travail typique'!G13</f>
        <v>0</v>
      </c>
      <c r="J14" s="66"/>
      <c r="K14" s="50">
        <f>'1-Ma semaine de travail typique'!H13</f>
        <v>0</v>
      </c>
      <c r="L14" s="50"/>
      <c r="M14" s="14"/>
      <c r="N14" s="12"/>
    </row>
    <row r="15" spans="1:14" x14ac:dyDescent="0.35">
      <c r="A15" s="12"/>
      <c r="B15" s="65" t="s">
        <v>54</v>
      </c>
      <c r="C15" s="51">
        <f>'1-Ma semaine de travail typique'!D14</f>
        <v>0</v>
      </c>
      <c r="D15" s="59"/>
      <c r="E15" s="51">
        <f>'1-Ma semaine de travail typique'!E14</f>
        <v>0</v>
      </c>
      <c r="F15" s="59"/>
      <c r="G15" s="51">
        <f>'1-Ma semaine de travail typique'!F14</f>
        <v>0</v>
      </c>
      <c r="H15" s="59"/>
      <c r="I15" s="51">
        <f>'1-Ma semaine de travail typique'!G14</f>
        <v>0</v>
      </c>
      <c r="J15" s="59"/>
      <c r="K15" s="51">
        <f>'1-Ma semaine de travail typique'!H14</f>
        <v>0</v>
      </c>
      <c r="L15" s="59"/>
      <c r="M15" s="14"/>
      <c r="N15" s="12"/>
    </row>
    <row r="16" spans="1:14" x14ac:dyDescent="0.35">
      <c r="A16" s="12"/>
      <c r="B16" s="65" t="s">
        <v>55</v>
      </c>
      <c r="C16" s="49">
        <f>'1-Ma semaine de travail typique'!D15</f>
        <v>0</v>
      </c>
      <c r="D16" s="50"/>
      <c r="E16" s="50">
        <f>'1-Ma semaine de travail typique'!E15</f>
        <v>0</v>
      </c>
      <c r="F16" s="50"/>
      <c r="G16" s="50">
        <f>'1-Ma semaine de travail typique'!F15</f>
        <v>0</v>
      </c>
      <c r="H16" s="66"/>
      <c r="I16" s="50">
        <f>'1-Ma semaine de travail typique'!G15</f>
        <v>0</v>
      </c>
      <c r="J16" s="50"/>
      <c r="K16" s="50">
        <f>'1-Ma semaine de travail typique'!H15</f>
        <v>0</v>
      </c>
      <c r="L16" s="66"/>
      <c r="M16" s="14"/>
      <c r="N16" s="12"/>
    </row>
    <row r="17" spans="1:14" x14ac:dyDescent="0.35">
      <c r="A17" s="12"/>
      <c r="B17" s="65" t="s">
        <v>56</v>
      </c>
      <c r="C17" s="51">
        <f>'1-Ma semaine de travail typique'!D16</f>
        <v>0</v>
      </c>
      <c r="D17" s="59"/>
      <c r="E17" s="51">
        <f>'1-Ma semaine de travail typique'!E16</f>
        <v>0</v>
      </c>
      <c r="F17" s="59"/>
      <c r="G17" s="51">
        <f>'1-Ma semaine de travail typique'!F16</f>
        <v>0</v>
      </c>
      <c r="H17" s="59"/>
      <c r="I17" s="51">
        <f>'1-Ma semaine de travail typique'!G16</f>
        <v>0</v>
      </c>
      <c r="J17" s="59"/>
      <c r="K17" s="51">
        <f>'1-Ma semaine de travail typique'!H16</f>
        <v>0</v>
      </c>
      <c r="L17" s="59"/>
      <c r="M17" s="14"/>
      <c r="N17" s="12"/>
    </row>
    <row r="18" spans="1:14" x14ac:dyDescent="0.35">
      <c r="A18" s="12"/>
      <c r="B18" s="65" t="s">
        <v>57</v>
      </c>
      <c r="C18" s="49">
        <f>'1-Ma semaine de travail typique'!D17</f>
        <v>0</v>
      </c>
      <c r="D18" s="66"/>
      <c r="E18" s="50">
        <f>'1-Ma semaine de travail typique'!E17</f>
        <v>0</v>
      </c>
      <c r="F18" s="50"/>
      <c r="G18" s="49">
        <f>'1-Ma semaine de travail typique'!F17</f>
        <v>0</v>
      </c>
      <c r="H18" s="66"/>
      <c r="I18" s="50">
        <f>'1-Ma semaine de travail typique'!G17</f>
        <v>0</v>
      </c>
      <c r="J18" s="50"/>
      <c r="K18" s="50">
        <f>'1-Ma semaine de travail typique'!H17</f>
        <v>0</v>
      </c>
      <c r="L18" s="50"/>
      <c r="M18" s="14"/>
      <c r="N18" s="12"/>
    </row>
    <row r="19" spans="1:14" x14ac:dyDescent="0.35">
      <c r="A19" s="12"/>
      <c r="B19" s="65" t="s">
        <v>58</v>
      </c>
      <c r="C19" s="51">
        <f>'1-Ma semaine de travail typique'!D18</f>
        <v>0</v>
      </c>
      <c r="D19" s="59"/>
      <c r="E19" s="51">
        <f>'1-Ma semaine de travail typique'!E18</f>
        <v>0</v>
      </c>
      <c r="F19" s="59"/>
      <c r="G19" s="51">
        <f>'1-Ma semaine de travail typique'!F18</f>
        <v>0</v>
      </c>
      <c r="H19" s="59"/>
      <c r="I19" s="51">
        <f>'1-Ma semaine de travail typique'!G18</f>
        <v>0</v>
      </c>
      <c r="J19" s="59"/>
      <c r="K19" s="51">
        <f>'1-Ma semaine de travail typique'!H18</f>
        <v>0</v>
      </c>
      <c r="L19" s="59"/>
      <c r="M19" s="14"/>
      <c r="N19" s="12"/>
    </row>
    <row r="20" spans="1:14" x14ac:dyDescent="0.35">
      <c r="A20" s="12"/>
      <c r="B20" s="65" t="s">
        <v>59</v>
      </c>
      <c r="C20" s="49">
        <f>'1-Ma semaine de travail typique'!D19</f>
        <v>0</v>
      </c>
      <c r="D20" s="50"/>
      <c r="E20" s="50">
        <f>'1-Ma semaine de travail typique'!E19</f>
        <v>0</v>
      </c>
      <c r="F20" s="66"/>
      <c r="G20" s="50">
        <f>'1-Ma semaine de travail typique'!F19</f>
        <v>0</v>
      </c>
      <c r="H20" s="50"/>
      <c r="I20" s="50">
        <f>'1-Ma semaine de travail typique'!G19</f>
        <v>0</v>
      </c>
      <c r="J20" s="50"/>
      <c r="K20" s="50">
        <f>'1-Ma semaine de travail typique'!H19</f>
        <v>0</v>
      </c>
      <c r="L20" s="66"/>
      <c r="M20" s="14"/>
      <c r="N20" s="12"/>
    </row>
    <row r="21" spans="1:14" x14ac:dyDescent="0.35">
      <c r="A21" s="12"/>
      <c r="B21" s="65" t="s">
        <v>60</v>
      </c>
      <c r="M21" s="14"/>
      <c r="N21" s="12"/>
    </row>
    <row r="22" spans="1:14" x14ac:dyDescent="0.35">
      <c r="A22" s="12"/>
      <c r="M22" s="14"/>
      <c r="N22" s="12"/>
    </row>
    <row r="23" spans="1:14" ht="18" customHeight="1" x14ac:dyDescent="0.35">
      <c r="A23" s="12"/>
      <c r="B23" s="12"/>
      <c r="C23" s="52"/>
      <c r="D23" s="52"/>
      <c r="E23" s="52"/>
      <c r="F23" s="52"/>
      <c r="G23" s="52"/>
      <c r="H23" s="52"/>
      <c r="I23" s="52"/>
      <c r="J23" s="52"/>
      <c r="K23" s="52"/>
      <c r="L23" s="52"/>
      <c r="M23" s="12"/>
      <c r="N23" s="12"/>
    </row>
    <row r="25" spans="1:14" x14ac:dyDescent="0.35">
      <c r="C25" s="63"/>
      <c r="D25" s="63"/>
    </row>
    <row r="33" spans="9:9" ht="21" x14ac:dyDescent="0.35">
      <c r="I33" s="54"/>
    </row>
  </sheetData>
  <mergeCells count="6">
    <mergeCell ref="B1:L1"/>
    <mergeCell ref="C3:D3"/>
    <mergeCell ref="E3:F3"/>
    <mergeCell ref="G3:H3"/>
    <mergeCell ref="I3:J3"/>
    <mergeCell ref="K3:L3"/>
  </mergeCells>
  <pageMargins left="0.7" right="0.7" top="0.75" bottom="0.75" header="0.3" footer="0.3"/>
  <pageSetup orientation="portrait" horizontalDpi="200" verticalDpi="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(hidden)'!$A$22:$A$38</xm:f>
          </x14:formula1>
          <xm:sqref>D5:D12 J5:J12 F5:F12 F14:F20 H14:H20 H5:H12 D14:D20 L5:L12 J14:J20 L14:L20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sheetPr>
  <dimension ref="A1:AH55"/>
  <sheetViews>
    <sheetView showGridLines="0" zoomScale="64" zoomScaleNormal="50" workbookViewId="0">
      <selection activeCell="A33" sqref="A33:C33"/>
    </sheetView>
  </sheetViews>
  <sheetFormatPr defaultRowHeight="14.5" x14ac:dyDescent="0.35"/>
  <cols>
    <col min="3" max="3" width="14.54296875" customWidth="1"/>
    <col min="13" max="13" width="11.90625" customWidth="1"/>
  </cols>
  <sheetData>
    <row r="1" spans="1:34" s="17" customFormat="1" ht="15.5" x14ac:dyDescent="0.35">
      <c r="A1" s="87" t="s">
        <v>1</v>
      </c>
      <c r="B1" s="88"/>
      <c r="C1" s="88"/>
      <c r="D1" s="88"/>
    </row>
    <row r="2" spans="1:34" ht="16.5" customHeight="1" x14ac:dyDescent="0.35">
      <c r="A2" s="83" t="s">
        <v>5</v>
      </c>
      <c r="B2" s="83"/>
      <c r="C2" s="83"/>
      <c r="D2" s="83"/>
      <c r="E2" s="83"/>
      <c r="F2" s="83"/>
      <c r="G2" s="2"/>
      <c r="H2" s="83" t="s">
        <v>6</v>
      </c>
      <c r="I2" s="83"/>
      <c r="J2" s="83"/>
      <c r="K2" s="83"/>
      <c r="L2" s="83"/>
      <c r="M2" s="83"/>
      <c r="N2" s="16"/>
      <c r="O2" s="83" t="s">
        <v>7</v>
      </c>
      <c r="P2" s="83"/>
      <c r="Q2" s="83"/>
      <c r="R2" s="83"/>
      <c r="S2" s="83"/>
      <c r="T2" s="83"/>
      <c r="V2" s="83" t="s">
        <v>8</v>
      </c>
      <c r="W2" s="83"/>
      <c r="X2" s="83"/>
      <c r="Y2" s="83"/>
      <c r="Z2" s="83"/>
      <c r="AA2" s="83"/>
      <c r="AB2" s="83" t="s">
        <v>9</v>
      </c>
      <c r="AC2" s="83"/>
      <c r="AD2" s="83"/>
      <c r="AE2" s="83"/>
      <c r="AF2" s="83"/>
      <c r="AG2" s="83"/>
      <c r="AH2" s="83"/>
    </row>
    <row r="3" spans="1:34" x14ac:dyDescent="0.35">
      <c r="A3" s="83"/>
      <c r="B3" s="83"/>
      <c r="C3" s="83"/>
      <c r="D3" s="83"/>
      <c r="E3" s="83"/>
      <c r="F3" s="83"/>
      <c r="G3" s="2"/>
      <c r="H3" s="83"/>
      <c r="I3" s="83"/>
      <c r="J3" s="83"/>
      <c r="K3" s="83"/>
      <c r="L3" s="83"/>
      <c r="M3" s="83"/>
      <c r="N3" s="16"/>
      <c r="O3" s="83"/>
      <c r="P3" s="83"/>
      <c r="Q3" s="83"/>
      <c r="R3" s="83"/>
      <c r="S3" s="83"/>
      <c r="T3" s="83"/>
      <c r="V3" s="83"/>
      <c r="W3" s="83"/>
      <c r="X3" s="83"/>
      <c r="Y3" s="83"/>
      <c r="Z3" s="83"/>
      <c r="AA3" s="83"/>
      <c r="AB3" s="83"/>
      <c r="AC3" s="83"/>
      <c r="AD3" s="83"/>
      <c r="AE3" s="83"/>
      <c r="AF3" s="83"/>
      <c r="AG3" s="83"/>
      <c r="AH3" s="83"/>
    </row>
    <row r="4" spans="1:34" ht="27" customHeight="1" x14ac:dyDescent="0.35">
      <c r="A4" s="83"/>
      <c r="B4" s="83"/>
      <c r="C4" s="83"/>
      <c r="D4" s="83"/>
      <c r="E4" s="83"/>
      <c r="F4" s="83"/>
      <c r="G4" s="2"/>
      <c r="H4" s="83"/>
      <c r="I4" s="83"/>
      <c r="J4" s="83"/>
      <c r="K4" s="83"/>
      <c r="L4" s="83"/>
      <c r="M4" s="83"/>
      <c r="N4" s="16"/>
      <c r="O4" s="83"/>
      <c r="P4" s="83"/>
      <c r="Q4" s="83"/>
      <c r="R4" s="83"/>
      <c r="S4" s="83"/>
      <c r="T4" s="83"/>
      <c r="V4" s="83"/>
      <c r="W4" s="83"/>
      <c r="X4" s="83"/>
      <c r="Y4" s="83"/>
      <c r="Z4" s="83"/>
      <c r="AA4" s="83"/>
      <c r="AB4" s="83"/>
      <c r="AC4" s="83"/>
      <c r="AD4" s="83"/>
      <c r="AE4" s="83"/>
      <c r="AF4" s="83"/>
      <c r="AG4" s="83"/>
      <c r="AH4" s="83"/>
    </row>
    <row r="16" spans="1:34" s="18" customFormat="1" ht="15.5" x14ac:dyDescent="0.35">
      <c r="A16" s="89" t="s">
        <v>2</v>
      </c>
      <c r="B16" s="89"/>
      <c r="C16" s="89"/>
      <c r="D16" s="89"/>
      <c r="E16" s="89"/>
    </row>
    <row r="17" spans="1:21" ht="24.75" customHeight="1" x14ac:dyDescent="0.35">
      <c r="A17" s="83" t="s">
        <v>10</v>
      </c>
      <c r="B17" s="83"/>
      <c r="C17" s="83"/>
      <c r="D17" s="83"/>
      <c r="E17" s="83"/>
      <c r="F17" s="83"/>
      <c r="H17" s="83" t="s">
        <v>39</v>
      </c>
      <c r="I17" s="83"/>
      <c r="J17" s="83"/>
      <c r="K17" s="83"/>
      <c r="L17" s="83"/>
      <c r="M17" s="83"/>
      <c r="P17" s="85" t="s">
        <v>11</v>
      </c>
      <c r="Q17" s="83"/>
      <c r="R17" s="83"/>
      <c r="S17" s="83"/>
      <c r="T17" s="83"/>
      <c r="U17" s="83"/>
    </row>
    <row r="18" spans="1:21" x14ac:dyDescent="0.35">
      <c r="A18" s="83"/>
      <c r="B18" s="83"/>
      <c r="C18" s="83"/>
      <c r="D18" s="83"/>
      <c r="E18" s="83"/>
      <c r="F18" s="83"/>
      <c r="H18" s="83"/>
      <c r="I18" s="83"/>
      <c r="J18" s="83"/>
      <c r="K18" s="83"/>
      <c r="L18" s="83"/>
      <c r="M18" s="83"/>
      <c r="P18" s="83"/>
      <c r="Q18" s="83"/>
      <c r="R18" s="83"/>
      <c r="S18" s="83"/>
      <c r="T18" s="83"/>
      <c r="U18" s="83"/>
    </row>
    <row r="19" spans="1:21" ht="35.15" customHeight="1" x14ac:dyDescent="0.35">
      <c r="A19" s="83"/>
      <c r="B19" s="83"/>
      <c r="C19" s="83"/>
      <c r="D19" s="83"/>
      <c r="E19" s="83"/>
      <c r="F19" s="83"/>
      <c r="H19" s="83"/>
      <c r="I19" s="83"/>
      <c r="J19" s="83"/>
      <c r="K19" s="83"/>
      <c r="L19" s="83"/>
      <c r="M19" s="83"/>
      <c r="P19" s="83"/>
      <c r="Q19" s="83"/>
      <c r="R19" s="83"/>
      <c r="S19" s="83"/>
      <c r="T19" s="83"/>
      <c r="U19" s="83"/>
    </row>
    <row r="33" spans="1:28" s="19" customFormat="1" ht="15.5" x14ac:dyDescent="0.35">
      <c r="A33" s="84" t="s">
        <v>3</v>
      </c>
      <c r="B33" s="84"/>
      <c r="C33" s="84"/>
    </row>
    <row r="34" spans="1:28" ht="14.4" customHeight="1" x14ac:dyDescent="0.35">
      <c r="A34" s="83" t="s">
        <v>12</v>
      </c>
      <c r="B34" s="83"/>
      <c r="C34" s="83"/>
      <c r="D34" s="83"/>
      <c r="E34" s="83"/>
      <c r="F34" s="83"/>
      <c r="H34" s="83" t="s">
        <v>13</v>
      </c>
      <c r="I34" s="83"/>
      <c r="J34" s="83"/>
      <c r="K34" s="83"/>
      <c r="L34" s="83"/>
      <c r="M34" s="83"/>
      <c r="O34" s="83" t="s">
        <v>19</v>
      </c>
      <c r="P34" s="83"/>
      <c r="Q34" s="83"/>
      <c r="R34" s="83"/>
      <c r="S34" s="83"/>
      <c r="T34" s="83"/>
      <c r="U34" s="83"/>
      <c r="W34" s="83" t="s">
        <v>14</v>
      </c>
      <c r="X34" s="83"/>
      <c r="Y34" s="83"/>
      <c r="Z34" s="83"/>
      <c r="AA34" s="83"/>
      <c r="AB34" s="83"/>
    </row>
    <row r="35" spans="1:28" x14ac:dyDescent="0.35">
      <c r="A35" s="83"/>
      <c r="B35" s="83"/>
      <c r="C35" s="83"/>
      <c r="D35" s="83"/>
      <c r="E35" s="83"/>
      <c r="F35" s="83"/>
      <c r="H35" s="83"/>
      <c r="I35" s="83"/>
      <c r="J35" s="83"/>
      <c r="K35" s="83"/>
      <c r="L35" s="83"/>
      <c r="M35" s="83"/>
      <c r="O35" s="83"/>
      <c r="P35" s="83"/>
      <c r="Q35" s="83"/>
      <c r="R35" s="83"/>
      <c r="S35" s="83"/>
      <c r="T35" s="83"/>
      <c r="U35" s="83"/>
      <c r="W35" s="83"/>
      <c r="X35" s="83"/>
      <c r="Y35" s="83"/>
      <c r="Z35" s="83"/>
      <c r="AA35" s="83"/>
      <c r="AB35" s="83"/>
    </row>
    <row r="36" spans="1:28" x14ac:dyDescent="0.35">
      <c r="A36" s="83"/>
      <c r="B36" s="83"/>
      <c r="C36" s="83"/>
      <c r="D36" s="83"/>
      <c r="E36" s="83"/>
      <c r="F36" s="83"/>
      <c r="H36" s="83"/>
      <c r="I36" s="83"/>
      <c r="J36" s="83"/>
      <c r="K36" s="83"/>
      <c r="L36" s="83"/>
      <c r="M36" s="83"/>
      <c r="O36" s="83"/>
      <c r="P36" s="83"/>
      <c r="Q36" s="83"/>
      <c r="R36" s="83"/>
      <c r="S36" s="83"/>
      <c r="T36" s="83"/>
      <c r="U36" s="83"/>
      <c r="W36" s="83"/>
      <c r="X36" s="83"/>
      <c r="Y36" s="83"/>
      <c r="Z36" s="83"/>
      <c r="AA36" s="83"/>
      <c r="AB36" s="83"/>
    </row>
    <row r="37" spans="1:28" x14ac:dyDescent="0.35">
      <c r="O37" s="83"/>
      <c r="P37" s="83"/>
      <c r="Q37" s="83"/>
      <c r="R37" s="83"/>
      <c r="S37" s="83"/>
      <c r="T37" s="83"/>
      <c r="U37" s="83"/>
    </row>
    <row r="39" spans="1:28" x14ac:dyDescent="0.35">
      <c r="H39" s="1"/>
    </row>
    <row r="49" spans="1:27" s="20" customFormat="1" ht="15.5" x14ac:dyDescent="0.35">
      <c r="A49" s="86" t="s">
        <v>4</v>
      </c>
      <c r="B49" s="86"/>
      <c r="C49" s="86"/>
      <c r="D49" s="86"/>
    </row>
    <row r="50" spans="1:27" ht="15.65" customHeight="1" x14ac:dyDescent="0.35">
      <c r="A50" s="83" t="s">
        <v>15</v>
      </c>
      <c r="B50" s="83"/>
      <c r="C50" s="83"/>
      <c r="D50" s="83"/>
      <c r="E50" s="83"/>
      <c r="F50" s="83"/>
      <c r="H50" s="83" t="s">
        <v>16</v>
      </c>
      <c r="I50" s="83"/>
      <c r="J50" s="83"/>
      <c r="K50" s="83"/>
      <c r="L50" s="83"/>
      <c r="M50" s="83"/>
      <c r="O50" s="83" t="s">
        <v>17</v>
      </c>
      <c r="P50" s="83"/>
      <c r="Q50" s="83"/>
      <c r="R50" s="83"/>
      <c r="S50" s="83"/>
      <c r="T50" s="83"/>
      <c r="V50" s="83" t="s">
        <v>18</v>
      </c>
      <c r="W50" s="83"/>
      <c r="X50" s="83"/>
      <c r="Y50" s="83"/>
      <c r="Z50" s="83"/>
      <c r="AA50" s="83"/>
    </row>
    <row r="51" spans="1:27" x14ac:dyDescent="0.35">
      <c r="A51" s="83"/>
      <c r="B51" s="83"/>
      <c r="C51" s="83"/>
      <c r="D51" s="83"/>
      <c r="E51" s="83"/>
      <c r="F51" s="83"/>
      <c r="H51" s="83"/>
      <c r="I51" s="83"/>
      <c r="J51" s="83"/>
      <c r="K51" s="83"/>
      <c r="L51" s="83"/>
      <c r="M51" s="83"/>
      <c r="O51" s="83"/>
      <c r="P51" s="83"/>
      <c r="Q51" s="83"/>
      <c r="R51" s="83"/>
      <c r="S51" s="83"/>
      <c r="T51" s="83"/>
      <c r="V51" s="83"/>
      <c r="W51" s="83"/>
      <c r="X51" s="83"/>
      <c r="Y51" s="83"/>
      <c r="Z51" s="83"/>
      <c r="AA51" s="83"/>
    </row>
    <row r="52" spans="1:27" x14ac:dyDescent="0.35">
      <c r="A52" s="83"/>
      <c r="B52" s="83"/>
      <c r="C52" s="83"/>
      <c r="D52" s="83"/>
      <c r="E52" s="83"/>
      <c r="F52" s="83"/>
      <c r="H52" s="83"/>
      <c r="I52" s="83"/>
      <c r="J52" s="83"/>
      <c r="K52" s="83"/>
      <c r="L52" s="83"/>
      <c r="M52" s="83"/>
      <c r="O52" s="83"/>
      <c r="P52" s="83"/>
      <c r="Q52" s="83"/>
      <c r="R52" s="83"/>
      <c r="S52" s="83"/>
      <c r="T52" s="83"/>
      <c r="V52" s="83"/>
      <c r="W52" s="83"/>
      <c r="X52" s="83"/>
      <c r="Y52" s="83"/>
      <c r="Z52" s="83"/>
      <c r="AA52" s="83"/>
    </row>
    <row r="53" spans="1:27" x14ac:dyDescent="0.35">
      <c r="H53" s="1"/>
    </row>
    <row r="55" spans="1:27" x14ac:dyDescent="0.35">
      <c r="V55" s="1"/>
    </row>
  </sheetData>
  <sheetProtection selectLockedCells="1" selectUnlockedCells="1"/>
  <mergeCells count="20">
    <mergeCell ref="O2:T4"/>
    <mergeCell ref="A1:D1"/>
    <mergeCell ref="A16:E16"/>
    <mergeCell ref="V2:AA4"/>
    <mergeCell ref="AB2:AH4"/>
    <mergeCell ref="A2:F4"/>
    <mergeCell ref="H2:M4"/>
    <mergeCell ref="P17:U19"/>
    <mergeCell ref="A49:D49"/>
    <mergeCell ref="A50:F52"/>
    <mergeCell ref="H50:M52"/>
    <mergeCell ref="O50:T52"/>
    <mergeCell ref="A17:F19"/>
    <mergeCell ref="H17:M19"/>
    <mergeCell ref="V50:AA52"/>
    <mergeCell ref="A33:C33"/>
    <mergeCell ref="A34:F36"/>
    <mergeCell ref="H34:M36"/>
    <mergeCell ref="W34:AB36"/>
    <mergeCell ref="O34:U37"/>
  </mergeCells>
  <pageMargins left="0.7" right="0.7" top="0.75" bottom="0.75" header="0.3" footer="0.3"/>
  <pageSetup orientation="portrait" horizontalDpi="200" verticalDpi="20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68"/>
  <sheetViews>
    <sheetView topLeftCell="A28" zoomScale="87" zoomScaleNormal="85" workbookViewId="0">
      <selection activeCell="B48" sqref="B48"/>
    </sheetView>
  </sheetViews>
  <sheetFormatPr defaultRowHeight="14.5" x14ac:dyDescent="0.35"/>
  <cols>
    <col min="1" max="1" width="48.6328125" customWidth="1"/>
    <col min="2" max="2" width="12.90625" customWidth="1"/>
    <col min="3" max="3" width="11.90625" bestFit="1" customWidth="1"/>
    <col min="4" max="4" width="10.54296875" bestFit="1" customWidth="1"/>
    <col min="8" max="8" width="23.90625" bestFit="1" customWidth="1"/>
  </cols>
  <sheetData>
    <row r="1" spans="1:3" x14ac:dyDescent="0.35">
      <c r="A1" s="1" t="s">
        <v>28</v>
      </c>
      <c r="B1" s="1"/>
    </row>
    <row r="2" spans="1:3" x14ac:dyDescent="0.35">
      <c r="A2" s="4" t="s">
        <v>80</v>
      </c>
      <c r="B2" s="21">
        <v>0.5</v>
      </c>
      <c r="C2" s="4" t="s">
        <v>25</v>
      </c>
    </row>
    <row r="3" spans="1:3" x14ac:dyDescent="0.35">
      <c r="A3" s="4" t="s">
        <v>81</v>
      </c>
      <c r="B3" s="21">
        <v>0.5</v>
      </c>
      <c r="C3" s="4" t="s">
        <v>25</v>
      </c>
    </row>
    <row r="4" spans="1:3" x14ac:dyDescent="0.35">
      <c r="A4" s="4" t="s">
        <v>82</v>
      </c>
      <c r="B4" s="21">
        <v>0.5</v>
      </c>
      <c r="C4" s="4" t="s">
        <v>25</v>
      </c>
    </row>
    <row r="5" spans="1:3" x14ac:dyDescent="0.35">
      <c r="A5" s="4" t="s">
        <v>83</v>
      </c>
      <c r="B5" s="21">
        <v>0.5</v>
      </c>
      <c r="C5" s="4" t="s">
        <v>25</v>
      </c>
    </row>
    <row r="6" spans="1:3" x14ac:dyDescent="0.35">
      <c r="A6" s="4" t="s">
        <v>84</v>
      </c>
      <c r="B6" s="21">
        <v>0.5</v>
      </c>
      <c r="C6" s="4" t="s">
        <v>25</v>
      </c>
    </row>
    <row r="7" spans="1:3" x14ac:dyDescent="0.35">
      <c r="A7" s="4" t="s">
        <v>85</v>
      </c>
      <c r="B7" s="21">
        <v>0.5</v>
      </c>
      <c r="C7" s="4" t="s">
        <v>25</v>
      </c>
    </row>
    <row r="8" spans="1:3" x14ac:dyDescent="0.35">
      <c r="A8" s="4" t="s">
        <v>86</v>
      </c>
      <c r="B8" s="21">
        <v>0.5</v>
      </c>
      <c r="C8" s="4" t="s">
        <v>25</v>
      </c>
    </row>
    <row r="9" spans="1:3" x14ac:dyDescent="0.35">
      <c r="A9" s="4" t="s">
        <v>87</v>
      </c>
      <c r="B9" s="21">
        <v>0.5</v>
      </c>
      <c r="C9" s="4" t="s">
        <v>25</v>
      </c>
    </row>
    <row r="10" spans="1:3" x14ac:dyDescent="0.35">
      <c r="A10" s="4" t="s">
        <v>88</v>
      </c>
      <c r="B10" s="21">
        <v>0.5</v>
      </c>
      <c r="C10" s="4" t="s">
        <v>25</v>
      </c>
    </row>
    <row r="11" spans="1:3" x14ac:dyDescent="0.35">
      <c r="A11" s="4" t="s">
        <v>89</v>
      </c>
      <c r="B11" s="21">
        <v>0.5</v>
      </c>
      <c r="C11" s="4" t="s">
        <v>26</v>
      </c>
    </row>
    <row r="12" spans="1:3" x14ac:dyDescent="0.35">
      <c r="A12" s="45" t="s">
        <v>90</v>
      </c>
      <c r="B12" s="21">
        <v>0.5</v>
      </c>
      <c r="C12" s="4" t="s">
        <v>26</v>
      </c>
    </row>
    <row r="13" spans="1:3" x14ac:dyDescent="0.35">
      <c r="A13" s="45" t="s">
        <v>91</v>
      </c>
      <c r="B13" s="21">
        <v>0.5</v>
      </c>
      <c r="C13" s="4" t="s">
        <v>26</v>
      </c>
    </row>
    <row r="14" spans="1:3" x14ac:dyDescent="0.35">
      <c r="A14" s="4" t="s">
        <v>92</v>
      </c>
      <c r="B14" s="21">
        <v>0.5</v>
      </c>
      <c r="C14" s="4" t="s">
        <v>26</v>
      </c>
    </row>
    <row r="15" spans="1:3" x14ac:dyDescent="0.35">
      <c r="A15" s="4" t="s">
        <v>93</v>
      </c>
      <c r="B15" s="21">
        <v>0.5</v>
      </c>
      <c r="C15" s="4" t="s">
        <v>26</v>
      </c>
    </row>
    <row r="16" spans="1:3" x14ac:dyDescent="0.35">
      <c r="A16" s="4" t="s">
        <v>94</v>
      </c>
      <c r="B16" s="21">
        <v>0.5</v>
      </c>
      <c r="C16" s="4" t="s">
        <v>26</v>
      </c>
    </row>
    <row r="17" spans="1:3" x14ac:dyDescent="0.35">
      <c r="A17" s="4" t="s">
        <v>95</v>
      </c>
      <c r="B17" s="21">
        <v>0.5</v>
      </c>
      <c r="C17" s="4" t="s">
        <v>26</v>
      </c>
    </row>
    <row r="18" spans="1:3" x14ac:dyDescent="0.35">
      <c r="A18" s="4" t="s">
        <v>96</v>
      </c>
      <c r="B18" s="21">
        <v>0.5</v>
      </c>
      <c r="C18" s="4" t="s">
        <v>26</v>
      </c>
    </row>
    <row r="19" spans="1:3" x14ac:dyDescent="0.35">
      <c r="A19" s="4" t="s">
        <v>97</v>
      </c>
      <c r="B19" s="21">
        <v>0.5</v>
      </c>
      <c r="C19" s="4" t="s">
        <v>26</v>
      </c>
    </row>
    <row r="21" spans="1:3" x14ac:dyDescent="0.35">
      <c r="A21" s="1" t="s">
        <v>27</v>
      </c>
    </row>
    <row r="22" spans="1:3" x14ac:dyDescent="0.35">
      <c r="A22" s="4" t="s">
        <v>29</v>
      </c>
    </row>
    <row r="23" spans="1:3" x14ac:dyDescent="0.35">
      <c r="A23" s="4" t="s">
        <v>30</v>
      </c>
    </row>
    <row r="24" spans="1:3" x14ac:dyDescent="0.35">
      <c r="A24" s="4" t="s">
        <v>31</v>
      </c>
    </row>
    <row r="25" spans="1:3" x14ac:dyDescent="0.35">
      <c r="A25" s="4" t="s">
        <v>32</v>
      </c>
    </row>
    <row r="26" spans="1:3" x14ac:dyDescent="0.35">
      <c r="A26" s="4" t="s">
        <v>33</v>
      </c>
    </row>
    <row r="27" spans="1:3" x14ac:dyDescent="0.35">
      <c r="A27" s="4" t="s">
        <v>34</v>
      </c>
    </row>
    <row r="28" spans="1:3" x14ac:dyDescent="0.35">
      <c r="A28" s="4" t="s">
        <v>35</v>
      </c>
    </row>
    <row r="29" spans="1:3" x14ac:dyDescent="0.35">
      <c r="A29" s="4" t="s">
        <v>36</v>
      </c>
    </row>
    <row r="30" spans="1:3" x14ac:dyDescent="0.35">
      <c r="A30" s="4" t="s">
        <v>37</v>
      </c>
    </row>
    <row r="31" spans="1:3" x14ac:dyDescent="0.35">
      <c r="A31" s="4" t="s">
        <v>38</v>
      </c>
    </row>
    <row r="32" spans="1:3" x14ac:dyDescent="0.35">
      <c r="A32" s="4" t="s">
        <v>73</v>
      </c>
    </row>
    <row r="33" spans="1:8" x14ac:dyDescent="0.35">
      <c r="A33" s="4" t="s">
        <v>74</v>
      </c>
    </row>
    <row r="34" spans="1:8" x14ac:dyDescent="0.35">
      <c r="A34" s="4" t="s">
        <v>75</v>
      </c>
    </row>
    <row r="35" spans="1:8" x14ac:dyDescent="0.35">
      <c r="A35" s="4" t="s">
        <v>76</v>
      </c>
    </row>
    <row r="36" spans="1:8" x14ac:dyDescent="0.35">
      <c r="A36" s="4" t="s">
        <v>77</v>
      </c>
    </row>
    <row r="37" spans="1:8" x14ac:dyDescent="0.35">
      <c r="A37" s="4" t="s">
        <v>78</v>
      </c>
    </row>
    <row r="38" spans="1:8" x14ac:dyDescent="0.35">
      <c r="A38" s="4" t="s">
        <v>79</v>
      </c>
    </row>
    <row r="40" spans="1:8" x14ac:dyDescent="0.35">
      <c r="A40" s="1" t="s">
        <v>64</v>
      </c>
    </row>
    <row r="41" spans="1:8" x14ac:dyDescent="0.35">
      <c r="A41" s="4" t="s">
        <v>71</v>
      </c>
      <c r="B41" s="22">
        <f ca="1">SUM('1-Ma semaine de travail typique'!D22:H22)/37.5</f>
        <v>0</v>
      </c>
    </row>
    <row r="42" spans="1:8" x14ac:dyDescent="0.35">
      <c r="A42" s="4" t="s">
        <v>72</v>
      </c>
      <c r="B42" s="22">
        <f ca="1">SUM('1-Ma semaine de travail typique'!D23:H23)/37.5</f>
        <v>0</v>
      </c>
    </row>
    <row r="44" spans="1:8" x14ac:dyDescent="0.35">
      <c r="A44" s="1" t="s">
        <v>70</v>
      </c>
    </row>
    <row r="45" spans="1:8" x14ac:dyDescent="0.35">
      <c r="A45" s="23" t="s">
        <v>69</v>
      </c>
      <c r="B45" s="24" t="s">
        <v>20</v>
      </c>
      <c r="C45" s="24" t="s">
        <v>21</v>
      </c>
      <c r="D45" s="24" t="s">
        <v>22</v>
      </c>
      <c r="E45" s="24" t="s">
        <v>23</v>
      </c>
      <c r="F45" s="24" t="s">
        <v>24</v>
      </c>
      <c r="G45" s="24" t="s">
        <v>0</v>
      </c>
    </row>
    <row r="46" spans="1:8" x14ac:dyDescent="0.35">
      <c r="A46" s="25" t="s">
        <v>31</v>
      </c>
      <c r="B46" s="26">
        <f>COUNTIF('2-Effectuer mes activités'!D5:D20,'Data (hidden)'!A46)</f>
        <v>0</v>
      </c>
      <c r="C46" s="26">
        <f>COUNTIF('2-Effectuer mes activités'!F5:F20,'Data (hidden)'!A46)</f>
        <v>0</v>
      </c>
      <c r="D46" s="26">
        <f>COUNTIF('2-Effectuer mes activités'!H5:H20,'Data (hidden)'!A46)</f>
        <v>0</v>
      </c>
      <c r="E46" s="26">
        <f>COUNTIF('2-Effectuer mes activités'!J5:J20,'Data (hidden)'!A46)</f>
        <v>0</v>
      </c>
      <c r="F46" s="26">
        <f>COUNTIF('2-Effectuer mes activités'!L5:L20,'Data (hidden)'!A46)</f>
        <v>0</v>
      </c>
      <c r="G46" s="26">
        <f t="shared" ref="G46:G62" si="0">SUM(B46:F46)</f>
        <v>0</v>
      </c>
      <c r="H46" s="25" t="s">
        <v>65</v>
      </c>
    </row>
    <row r="47" spans="1:8" x14ac:dyDescent="0.35">
      <c r="A47" s="25" t="s">
        <v>29</v>
      </c>
      <c r="B47" s="26">
        <f>COUNTIF('2-Effectuer mes activités'!D5:D20,'Data (hidden)'!A47)</f>
        <v>0</v>
      </c>
      <c r="C47" s="26">
        <f>COUNTIF('2-Effectuer mes activités'!F5:F20,'Data (hidden)'!A47)</f>
        <v>0</v>
      </c>
      <c r="D47" s="26">
        <f>COUNTIF('2-Effectuer mes activités'!H5:H20,'Data (hidden)'!A47)</f>
        <v>0</v>
      </c>
      <c r="E47" s="26">
        <f>COUNTIF('2-Effectuer mes activités'!J5:J20,'Data (hidden)'!A47)</f>
        <v>0</v>
      </c>
      <c r="F47" s="26">
        <f>COUNTIF('2-Effectuer mes activités'!L5:L20,'Data (hidden)'!A47)</f>
        <v>0</v>
      </c>
      <c r="G47" s="26">
        <f t="shared" si="0"/>
        <v>0</v>
      </c>
      <c r="H47" s="25" t="s">
        <v>65</v>
      </c>
    </row>
    <row r="48" spans="1:8" x14ac:dyDescent="0.35">
      <c r="A48" s="29" t="s">
        <v>34</v>
      </c>
      <c r="B48" s="30">
        <f>COUNTIF('2-Effectuer mes activités'!D5:D20,'Data (hidden)'!A48)</f>
        <v>0</v>
      </c>
      <c r="C48" s="30">
        <f>COUNTIF('2-Effectuer mes activités'!F5:F20,'Data (hidden)'!A48)</f>
        <v>0</v>
      </c>
      <c r="D48" s="30">
        <f>COUNTIF('2-Effectuer mes activités'!H5:H20,'Data (hidden)'!A48)</f>
        <v>0</v>
      </c>
      <c r="E48" s="30">
        <f>COUNTIF('2-Effectuer mes activités'!J5:J20,'Data (hidden)'!A48)</f>
        <v>0</v>
      </c>
      <c r="F48" s="30">
        <f>COUNTIF('2-Effectuer mes activités'!L5:L20,'Data (hidden)'!A48)</f>
        <v>0</v>
      </c>
      <c r="G48" s="30">
        <f t="shared" si="0"/>
        <v>0</v>
      </c>
      <c r="H48" s="29" t="s">
        <v>103</v>
      </c>
    </row>
    <row r="49" spans="1:8" x14ac:dyDescent="0.35">
      <c r="A49" s="29" t="s">
        <v>36</v>
      </c>
      <c r="B49" s="30">
        <f>COUNTIF('2-Effectuer mes activités'!D5:D20,'Data (hidden)'!A49)</f>
        <v>0</v>
      </c>
      <c r="C49" s="30">
        <f>COUNTIF('2-Effectuer mes activités'!F5:F20,'Data (hidden)'!A49)</f>
        <v>0</v>
      </c>
      <c r="D49" s="30">
        <f>COUNTIF('2-Effectuer mes activités'!H5:H20,'Data (hidden)'!A49)</f>
        <v>0</v>
      </c>
      <c r="E49" s="30">
        <f>COUNTIF('2-Effectuer mes activités'!J5:J20,'Data (hidden)'!A49)</f>
        <v>0</v>
      </c>
      <c r="F49" s="30">
        <f>COUNTIF('2-Effectuer mes activités'!L5:L20,'Data (hidden)'!A49)</f>
        <v>0</v>
      </c>
      <c r="G49" s="30">
        <f t="shared" si="0"/>
        <v>0</v>
      </c>
      <c r="H49" s="29" t="s">
        <v>103</v>
      </c>
    </row>
    <row r="50" spans="1:8" x14ac:dyDescent="0.35">
      <c r="A50" s="25" t="s">
        <v>30</v>
      </c>
      <c r="B50" s="26">
        <f>COUNTIF('2-Effectuer mes activités'!D5:D20,'Data (hidden)'!A50)</f>
        <v>0</v>
      </c>
      <c r="C50" s="26">
        <f>COUNTIF('2-Effectuer mes activités'!F5:F20,'Data (hidden)'!A50)</f>
        <v>0</v>
      </c>
      <c r="D50" s="26">
        <f>COUNTIF('2-Effectuer mes activités'!H5:H20,'Data (hidden)'!A50)</f>
        <v>0</v>
      </c>
      <c r="E50" s="26">
        <f>COUNTIF('2-Effectuer mes activités'!J5:J20,'Data (hidden)'!A50)</f>
        <v>0</v>
      </c>
      <c r="F50" s="26">
        <f>COUNTIF('2-Effectuer mes activités'!L5:L20,'Data (hidden)'!A50)</f>
        <v>0</v>
      </c>
      <c r="G50" s="26">
        <f t="shared" si="0"/>
        <v>0</v>
      </c>
      <c r="H50" s="25" t="s">
        <v>65</v>
      </c>
    </row>
    <row r="51" spans="1:8" x14ac:dyDescent="0.35">
      <c r="A51" s="27" t="s">
        <v>104</v>
      </c>
      <c r="B51" s="28">
        <v>1</v>
      </c>
      <c r="C51" s="28">
        <f>COUNTIF('2-Effectuer mes activités'!F5:F20,'Data (hidden)'!A51)</f>
        <v>1</v>
      </c>
      <c r="D51" s="28">
        <f>COUNTIF('2-Effectuer mes activités'!H5:H20,'Data (hidden)'!A51)</f>
        <v>1</v>
      </c>
      <c r="E51" s="28">
        <f>COUNTIF('2-Effectuer mes activités'!J5:J20,'Data (hidden)'!A51)</f>
        <v>1</v>
      </c>
      <c r="F51" s="28">
        <f>COUNTIF('2-Effectuer mes activités'!L5:L20,'Data (hidden)'!A51)</f>
        <v>1</v>
      </c>
      <c r="G51" s="28">
        <f t="shared" si="0"/>
        <v>5</v>
      </c>
      <c r="H51" s="27" t="s">
        <v>67</v>
      </c>
    </row>
    <row r="52" spans="1:8" x14ac:dyDescent="0.35">
      <c r="A52" s="27" t="s">
        <v>78</v>
      </c>
      <c r="B52" s="28">
        <f>COUNTIF('2-Effectuer mes activités'!D5:D20,'Data (hidden)'!A52)</f>
        <v>0</v>
      </c>
      <c r="C52" s="28">
        <f>COUNTIF('2-Effectuer mes activités'!F5:F20,'Data (hidden)'!A52)</f>
        <v>0</v>
      </c>
      <c r="D52" s="28">
        <f>COUNTIF('2-Effectuer mes activités'!H5:H20,'Data (hidden)'!A52)</f>
        <v>0</v>
      </c>
      <c r="E52" s="28">
        <f>COUNTIF('2-Effectuer mes activités'!J5:J20,'Data (hidden)'!A52)</f>
        <v>0</v>
      </c>
      <c r="F52" s="28">
        <f>COUNTIF('2-Effectuer mes activités'!L5:L20,'Data (hidden)'!A52)</f>
        <v>0</v>
      </c>
      <c r="G52" s="28">
        <f t="shared" si="0"/>
        <v>0</v>
      </c>
      <c r="H52" s="27" t="s">
        <v>67</v>
      </c>
    </row>
    <row r="53" spans="1:8" x14ac:dyDescent="0.35">
      <c r="A53" s="31" t="s">
        <v>38</v>
      </c>
      <c r="B53" s="32">
        <f>COUNTIF('2-Effectuer mes activités'!D5:D20,'Data (hidden)'!A53)</f>
        <v>0</v>
      </c>
      <c r="C53" s="32">
        <f>COUNTIF('2-Effectuer mes activités'!F5:F20,'Data (hidden)'!A53)</f>
        <v>0</v>
      </c>
      <c r="D53" s="32">
        <f>COUNTIF('2-Effectuer mes activités'!H5:H20,'Data (hidden)'!A53)</f>
        <v>0</v>
      </c>
      <c r="E53" s="32">
        <f>COUNTIF('2-Effectuer mes activités'!J5:J20,'Data (hidden)'!A53)</f>
        <v>0</v>
      </c>
      <c r="F53" s="32">
        <f>COUNTIF('2-Effectuer mes activités'!L5:L20,'Data (hidden)'!A53)</f>
        <v>0</v>
      </c>
      <c r="G53" s="32">
        <f t="shared" si="0"/>
        <v>0</v>
      </c>
      <c r="H53" s="31" t="s">
        <v>66</v>
      </c>
    </row>
    <row r="54" spans="1:8" x14ac:dyDescent="0.35">
      <c r="A54" s="27" t="s">
        <v>77</v>
      </c>
      <c r="B54" s="28">
        <f>COUNTIF('2-Effectuer mes activités'!D5:D20,'Data (hidden)'!A54)</f>
        <v>0</v>
      </c>
      <c r="C54" s="28">
        <f>COUNTIF('2-Effectuer mes activités'!F5:F20,'Data (hidden)'!A54)</f>
        <v>0</v>
      </c>
      <c r="D54" s="28">
        <f>COUNTIF('2-Effectuer mes activités'!H5:H20,'Data (hidden)'!A54)</f>
        <v>0</v>
      </c>
      <c r="E54" s="28">
        <f>COUNTIF('2-Effectuer mes activités'!J5:J20,'Data (hidden)'!A54)</f>
        <v>0</v>
      </c>
      <c r="F54" s="28">
        <f>COUNTIF('2-Effectuer mes activités'!L5:L20,'Data (hidden)'!A54)</f>
        <v>0</v>
      </c>
      <c r="G54" s="28">
        <f t="shared" si="0"/>
        <v>0</v>
      </c>
      <c r="H54" s="27" t="s">
        <v>67</v>
      </c>
    </row>
    <row r="55" spans="1:8" x14ac:dyDescent="0.35">
      <c r="A55" s="33" t="s">
        <v>33</v>
      </c>
      <c r="B55" s="34">
        <f>COUNTIF('2-Effectuer mes activités'!D5:D20,'Data (hidden)'!A55)</f>
        <v>0</v>
      </c>
      <c r="C55" s="34">
        <f>COUNTIF('2-Effectuer mes activités'!F5:F20,'Data (hidden)'!A55)</f>
        <v>0</v>
      </c>
      <c r="D55" s="34">
        <f>COUNTIF('2-Effectuer mes activités'!H5:H20,'Data (hidden)'!A55)</f>
        <v>0</v>
      </c>
      <c r="E55" s="34">
        <f>COUNTIF('2-Effectuer mes activités'!J5:J20,'Data (hidden)'!A55)</f>
        <v>0</v>
      </c>
      <c r="F55" s="34">
        <f>COUNTIF('2-Effectuer mes activités'!L5:L20,'Data (hidden)'!A55)</f>
        <v>0</v>
      </c>
      <c r="G55" s="34">
        <f t="shared" si="0"/>
        <v>0</v>
      </c>
      <c r="H55" s="33" t="s">
        <v>68</v>
      </c>
    </row>
    <row r="56" spans="1:8" x14ac:dyDescent="0.35">
      <c r="A56" s="31" t="s">
        <v>79</v>
      </c>
      <c r="B56" s="32">
        <f>COUNTIF('2-Effectuer mes activités'!D5:D20,'Data (hidden)'!A56)</f>
        <v>0</v>
      </c>
      <c r="C56" s="32">
        <f>COUNTIF('2-Effectuer mes activités'!F5:F20,'Data (hidden)'!A56)</f>
        <v>0</v>
      </c>
      <c r="D56" s="32">
        <f>COUNTIF('2-Effectuer mes activités'!H5:H20,'Data (hidden)'!A56)</f>
        <v>0</v>
      </c>
      <c r="E56" s="32">
        <f>COUNTIF('2-Effectuer mes activités'!J5:J20,'Data (hidden)'!A56)</f>
        <v>0</v>
      </c>
      <c r="F56" s="32">
        <f>COUNTIF('2-Effectuer mes activités'!L5:L20,'Data (hidden)'!A56)</f>
        <v>0</v>
      </c>
      <c r="G56" s="32">
        <f t="shared" si="0"/>
        <v>0</v>
      </c>
      <c r="H56" s="31" t="s">
        <v>66</v>
      </c>
    </row>
    <row r="57" spans="1:8" x14ac:dyDescent="0.35">
      <c r="A57" s="29" t="s">
        <v>35</v>
      </c>
      <c r="B57" s="30">
        <f>COUNTIF('2-Effectuer mes activités'!D5:D20,'Data (hidden)'!A57)</f>
        <v>0</v>
      </c>
      <c r="C57" s="30">
        <f>COUNTIF('2-Effectuer mes activités'!F5:F20,'Data (hidden)'!A57)</f>
        <v>0</v>
      </c>
      <c r="D57" s="30">
        <f>COUNTIF('2-Effectuer mes activités'!H5:H20,'Data (hidden)'!A57)</f>
        <v>0</v>
      </c>
      <c r="E57" s="30">
        <f>COUNTIF('2-Effectuer mes activités'!J5:J20,'Data (hidden)'!A57)</f>
        <v>0</v>
      </c>
      <c r="F57" s="30">
        <f>COUNTIF('2-Effectuer mes activités'!L5:L20,'Data (hidden)'!A57)</f>
        <v>0</v>
      </c>
      <c r="G57" s="30">
        <f t="shared" si="0"/>
        <v>0</v>
      </c>
      <c r="H57" s="29" t="s">
        <v>103</v>
      </c>
    </row>
    <row r="58" spans="1:8" x14ac:dyDescent="0.35">
      <c r="A58" s="31" t="s">
        <v>74</v>
      </c>
      <c r="B58" s="32">
        <f>COUNTIF('2-Effectuer mes activités'!D5:D20,'Data (hidden)'!A58)</f>
        <v>0</v>
      </c>
      <c r="C58" s="32">
        <f>COUNTIF('2-Effectuer mes activités'!F5:F20,'Data (hidden)'!A58)</f>
        <v>0</v>
      </c>
      <c r="D58" s="32">
        <f>COUNTIF('2-Effectuer mes activités'!H5:H20,'Data (hidden)'!A58)</f>
        <v>0</v>
      </c>
      <c r="E58" s="32">
        <f>COUNTIF('2-Effectuer mes activités'!J5:J20,'Data (hidden)'!A58)</f>
        <v>0</v>
      </c>
      <c r="F58" s="32">
        <f>COUNTIF('2-Effectuer mes activités'!L5:L20,'Data (hidden)'!A58)</f>
        <v>0</v>
      </c>
      <c r="G58" s="32">
        <f t="shared" si="0"/>
        <v>0</v>
      </c>
      <c r="H58" s="31" t="s">
        <v>66</v>
      </c>
    </row>
    <row r="59" spans="1:8" x14ac:dyDescent="0.35">
      <c r="A59" s="33" t="s">
        <v>32</v>
      </c>
      <c r="B59" s="34">
        <f>COUNTIF('2-Effectuer mes activités'!D5:D20,'Data (hidden)'!A59)</f>
        <v>0</v>
      </c>
      <c r="C59" s="34">
        <f>COUNTIF('2-Effectuer mes activités'!F5:F20,'Data (hidden)'!A59)</f>
        <v>0</v>
      </c>
      <c r="D59" s="34">
        <f>COUNTIF('2-Effectuer mes activités'!H5:H20,'Data (hidden)'!A59)</f>
        <v>0</v>
      </c>
      <c r="E59" s="34">
        <f>COUNTIF('2-Effectuer mes activités'!J5:J20,'Data (hidden)'!A59)</f>
        <v>0</v>
      </c>
      <c r="F59" s="34">
        <f>COUNTIF('2-Effectuer mes activités'!L5:L20,'Data (hidden)'!A59)</f>
        <v>0</v>
      </c>
      <c r="G59" s="34">
        <f t="shared" si="0"/>
        <v>0</v>
      </c>
      <c r="H59" s="33" t="s">
        <v>68</v>
      </c>
    </row>
    <row r="60" spans="1:8" x14ac:dyDescent="0.35">
      <c r="A60" s="31" t="s">
        <v>37</v>
      </c>
      <c r="B60" s="32">
        <f>COUNTIF('2-Effectuer mes activités'!D5:D20,'Data (hidden)'!A60)</f>
        <v>0</v>
      </c>
      <c r="C60" s="32">
        <f>COUNTIF('2-Effectuer mes activités'!F5:F20,'Data (hidden)'!A60)</f>
        <v>0</v>
      </c>
      <c r="D60" s="32">
        <f>COUNTIF('2-Effectuer mes activités'!H5:H20,'Data (hidden)'!A60)</f>
        <v>0</v>
      </c>
      <c r="E60" s="32">
        <f>COUNTIF('2-Effectuer mes activités'!J5:J20,'Data (hidden)'!A60)</f>
        <v>0</v>
      </c>
      <c r="F60" s="32">
        <f>COUNTIF('2-Effectuer mes activités'!L5:L20,'Data (hidden)'!A60)</f>
        <v>0</v>
      </c>
      <c r="G60" s="32">
        <f t="shared" si="0"/>
        <v>0</v>
      </c>
      <c r="H60" s="31" t="s">
        <v>66</v>
      </c>
    </row>
    <row r="61" spans="1:8" x14ac:dyDescent="0.35">
      <c r="A61" s="27" t="s">
        <v>75</v>
      </c>
      <c r="B61" s="28">
        <f>COUNTIF('2-Effectuer mes activités'!D5:D20,'Data (hidden)'!A61)</f>
        <v>0</v>
      </c>
      <c r="C61" s="28">
        <f>COUNTIF('2-Effectuer mes activités'!F5:F20,'Data (hidden)'!A61)</f>
        <v>0</v>
      </c>
      <c r="D61" s="28">
        <f>COUNTIF('2-Effectuer mes activités'!H5:H20,'Data (hidden)'!A61)</f>
        <v>0</v>
      </c>
      <c r="E61" s="28">
        <f>COUNTIF('2-Effectuer mes activités'!J5:J20,'Data (hidden)'!A61)</f>
        <v>0</v>
      </c>
      <c r="F61" s="28">
        <f>COUNTIF('2-Effectuer mes activités'!L5:L20,'Data (hidden)'!A61)</f>
        <v>0</v>
      </c>
      <c r="G61" s="28">
        <f t="shared" si="0"/>
        <v>0</v>
      </c>
      <c r="H61" s="27" t="s">
        <v>67</v>
      </c>
    </row>
    <row r="62" spans="1:8" x14ac:dyDescent="0.35">
      <c r="A62" s="31" t="s">
        <v>73</v>
      </c>
      <c r="B62" s="32">
        <f>COUNTIF('2-Effectuer mes activités'!D5:D20,'Data (hidden)'!A62)</f>
        <v>0</v>
      </c>
      <c r="C62" s="32">
        <f>COUNTIF('2-Effectuer mes activités'!F5:F20,'Data (hidden)'!A62)</f>
        <v>0</v>
      </c>
      <c r="D62" s="32">
        <f>COUNTIF('2-Effectuer mes activités'!H5:H20,'Data (hidden)'!A62)</f>
        <v>0</v>
      </c>
      <c r="E62" s="32">
        <f>COUNTIF('2-Effectuer mes activités'!J5:J20,'Data (hidden)'!A62)</f>
        <v>0</v>
      </c>
      <c r="F62" s="32">
        <f>COUNTIF('2-Effectuer mes activités'!L5:L20,'Data (hidden)'!A62)</f>
        <v>0</v>
      </c>
      <c r="G62" s="32">
        <f t="shared" si="0"/>
        <v>0</v>
      </c>
      <c r="H62" s="31" t="s">
        <v>66</v>
      </c>
    </row>
    <row r="64" spans="1:8" x14ac:dyDescent="0.35">
      <c r="A64" s="25" t="s">
        <v>65</v>
      </c>
      <c r="B64" s="39">
        <f>(G46+G47+G50)/80</f>
        <v>0</v>
      </c>
      <c r="D64" t="s">
        <v>100</v>
      </c>
      <c r="E64" s="44">
        <f>B64+B65+B66</f>
        <v>0</v>
      </c>
    </row>
    <row r="65" spans="1:5" x14ac:dyDescent="0.35">
      <c r="A65" s="33" t="s">
        <v>68</v>
      </c>
      <c r="B65" s="41">
        <f>(G55+G59)/80</f>
        <v>0</v>
      </c>
      <c r="D65" t="s">
        <v>101</v>
      </c>
      <c r="E65" s="44">
        <f>B67+B68</f>
        <v>6.25E-2</v>
      </c>
    </row>
    <row r="66" spans="1:5" x14ac:dyDescent="0.35">
      <c r="A66" s="29" t="s">
        <v>103</v>
      </c>
      <c r="B66" s="38">
        <f>(G48+G49+G57)/80</f>
        <v>0</v>
      </c>
    </row>
    <row r="67" spans="1:5" x14ac:dyDescent="0.35">
      <c r="A67" s="27" t="s">
        <v>67</v>
      </c>
      <c r="B67" s="40">
        <f>(G51+G52+G54+G61)/80</f>
        <v>6.25E-2</v>
      </c>
    </row>
    <row r="68" spans="1:5" x14ac:dyDescent="0.35">
      <c r="A68" s="31" t="s">
        <v>66</v>
      </c>
      <c r="B68" s="42">
        <f>(G53+G56+G58+G60+G62)/80</f>
        <v>0</v>
      </c>
    </row>
  </sheetData>
  <sheetProtection selectLockedCells="1" selectUnlockedCells="1"/>
  <pageMargins left="0.7" right="0.7" top="0.75" bottom="0.75" header="0.3" footer="0.3"/>
  <pageSetup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Fiche de pointage</vt:lpstr>
      <vt:lpstr>1-Ma semaine de travail typique</vt:lpstr>
      <vt:lpstr>2-Effectuer mes activités</vt:lpstr>
      <vt:lpstr>Types de point de travail</vt:lpstr>
      <vt:lpstr>Data (hidden)</vt:lpstr>
    </vt:vector>
  </TitlesOfParts>
  <Company>Government of Canada\Gouvernement du Canada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Tabakovic</dc:creator>
  <cp:lastModifiedBy>Irma Tabakovic</cp:lastModifiedBy>
  <dcterms:created xsi:type="dcterms:W3CDTF">2020-07-21T11:58:55Z</dcterms:created>
  <dcterms:modified xsi:type="dcterms:W3CDTF">2020-09-25T12:09:47Z</dcterms:modified>
</cp:coreProperties>
</file>