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Cloud Services\1. My Work\SC2G Day 2 Operation Pilot\SC2G Day 2 Assessment Tool &amp; WIF\"/>
    </mc:Choice>
  </mc:AlternateContent>
  <xr:revisionPtr revIDLastSave="0" documentId="13_ncr:1_{E53C799B-5161-4759-B124-FB406E589699}" xr6:coauthVersionLast="47" xr6:coauthVersionMax="47" xr10:uidLastSave="{00000000-0000-0000-0000-000000000000}"/>
  <bookViews>
    <workbookView xWindow="28680" yWindow="-120" windowWidth="38640" windowHeight="21240" activeTab="1" xr2:uid="{BE0AA61B-7E51-417C-8499-E8681CDE25FC}"/>
  </bookViews>
  <sheets>
    <sheet name="Introduction" sheetId="5" r:id="rId1"/>
    <sheet name="Use Cases" sheetId="4" r:id="rId2"/>
    <sheet name="Request Assessment" sheetId="1" r:id="rId3"/>
    <sheet name="Process" sheetId="3" r:id="rId4"/>
    <sheet name="Dropdown" sheetId="6" state="hidden" r:id="rId5"/>
  </sheets>
  <definedNames>
    <definedName name="_xlnm._FilterDatabase" localSheetId="2" hidden="1">'Request Assessment'!$A$1:$F$1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G2" i="1"/>
  <c r="F10" i="1"/>
  <c r="F9" i="1"/>
  <c r="F8" i="1"/>
  <c r="F7" i="1"/>
  <c r="F6" i="1"/>
  <c r="F5" i="1"/>
  <c r="F4" i="1"/>
  <c r="F3" i="1"/>
  <c r="F2" i="1"/>
  <c r="E10" i="1"/>
  <c r="E9" i="1"/>
  <c r="E8" i="1"/>
  <c r="E7" i="1"/>
  <c r="E6" i="1"/>
  <c r="E4" i="1"/>
  <c r="E3" i="1"/>
  <c r="E5" i="1"/>
  <c r="E2" i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<sst xmlns="http://schemas.openxmlformats.org/spreadsheetml/2006/main" count="153" uniqueCount="67">
  <si>
    <t>Simple / Complex</t>
  </si>
  <si>
    <t>Yes</t>
  </si>
  <si>
    <t>No</t>
  </si>
  <si>
    <t>Simple/Complex</t>
  </si>
  <si>
    <t>Simple</t>
  </si>
  <si>
    <t>Tenant configuration (template creation,  IDS web filtering modification, etc.)</t>
  </si>
  <si>
    <t xml:space="preserve">No </t>
  </si>
  <si>
    <t>Onboarding of a new application between cloud and internet (SCED)</t>
  </si>
  <si>
    <t>Modifying an application between cloud and internet (SCED)</t>
  </si>
  <si>
    <t>Switch from PCAP to VCAP</t>
  </si>
  <si>
    <t>Complex</t>
  </si>
  <si>
    <t>Onboarding of a new application between cloud and between 2 different partners (SCED)</t>
  </si>
  <si>
    <t>Modifying an application between cloud and between 2 different partners (SCED)</t>
  </si>
  <si>
    <t>Tenant Onboarding to Regional Communication Hub (aka: Creating TIP + CAP tenants / VCAP tenant)</t>
  </si>
  <si>
    <t>Introduction</t>
  </si>
  <si>
    <r>
      <t xml:space="preserve">BR Required?
 </t>
    </r>
    <r>
      <rPr>
        <sz val="11"/>
        <color rgb="FF000000"/>
        <rFont val="Calibri"/>
        <family val="2"/>
      </rPr>
      <t>Yes/No</t>
    </r>
  </si>
  <si>
    <t>Onboarding of a new application between cloud and Enterprse Data Center (SCED)</t>
  </si>
  <si>
    <t>Modifying an application between cloud and Enterprse Data Center (SCED)</t>
  </si>
  <si>
    <t>Use Cases</t>
  </si>
  <si>
    <t>#</t>
  </si>
  <si>
    <t>Select a Use Case</t>
  </si>
  <si>
    <t>Example 2</t>
  </si>
  <si>
    <t>Example 1</t>
  </si>
  <si>
    <t>BRD Required?</t>
  </si>
  <si>
    <t>SCED</t>
  </si>
  <si>
    <t>EPS</t>
  </si>
  <si>
    <t>CAP</t>
  </si>
  <si>
    <t>VCAP</t>
  </si>
  <si>
    <t>PCAP</t>
  </si>
  <si>
    <t>Secure Cloud to Ground</t>
  </si>
  <si>
    <t>Cloud Access Point</t>
  </si>
  <si>
    <t>TIP</t>
  </si>
  <si>
    <t>Trusted Interconnection Point</t>
  </si>
  <si>
    <t>Physical Cloud Access Point</t>
  </si>
  <si>
    <t>Virtual Cloud Access Point</t>
  </si>
  <si>
    <t>This spreadsheet is a guidance document to help departments to determine if a SC2G change request is Simple or Complex. It includes the following tabs:</t>
  </si>
  <si>
    <t>Acronyms</t>
  </si>
  <si>
    <t>Change Request Name</t>
  </si>
  <si>
    <t>Use Case</t>
  </si>
  <si>
    <r>
      <rPr>
        <b/>
        <sz val="16"/>
        <color rgb="FFFF0000"/>
        <rFont val="Calibri"/>
        <family val="2"/>
        <scheme val="minor"/>
      </rPr>
      <t xml:space="preserve">"Use Cases" </t>
    </r>
    <r>
      <rPr>
        <b/>
        <sz val="16"/>
        <rFont val="Calibri"/>
        <family val="2"/>
        <scheme val="minor"/>
      </rPr>
      <t>-</t>
    </r>
    <r>
      <rPr>
        <sz val="16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provides a list of SC2G use cases which can be classified as Simple or Complex.</t>
    </r>
  </si>
  <si>
    <t>Enterprise Perimeter Security</t>
  </si>
  <si>
    <r>
      <rPr>
        <b/>
        <sz val="16"/>
        <color rgb="FFFF0000"/>
        <rFont val="Calibri"/>
        <family val="2"/>
        <scheme val="minor"/>
      </rPr>
      <t>"Request Assessment"</t>
    </r>
    <r>
      <rPr>
        <sz val="16"/>
        <color theme="1"/>
        <rFont val="Calibri"/>
        <family val="2"/>
        <scheme val="minor"/>
      </rPr>
      <t xml:space="preserve"> - is a tool to be used for SC2G change request assessment.  Simpe/Complex decision can be automatically made based on the selected use case. </t>
    </r>
  </si>
  <si>
    <t>Onboarding of a new application between cloud and on-prem Legacy Data Center (SCED)</t>
  </si>
  <si>
    <t>Modifying an application between cloud and on-prem Legacy Data Center (SCED)</t>
  </si>
  <si>
    <t>SC2G</t>
  </si>
  <si>
    <t>Secure Cloud Enablement and Defence</t>
  </si>
  <si>
    <t>Note</t>
  </si>
  <si>
    <t>The terms SC2G and SCED are used interchangeable in this document</t>
  </si>
  <si>
    <r>
      <rPr>
        <b/>
        <sz val="9"/>
        <color theme="1"/>
        <rFont val="Calibri"/>
        <family val="2"/>
        <scheme val="minor"/>
      </rPr>
      <t xml:space="preserve">Cloud Customer Engagement Email: </t>
    </r>
    <r>
      <rPr>
        <sz val="9"/>
        <color theme="1"/>
        <rFont val="Calibri"/>
        <family val="2"/>
        <scheme val="minor"/>
      </rPr>
      <t xml:space="preserve"> cloudcustomerengagement-lengagementalaclienteleinfonuagique@ssc-spc.gc.ca</t>
    </r>
  </si>
  <si>
    <t>Partner Request Type</t>
  </si>
  <si>
    <t>CRQ</t>
  </si>
  <si>
    <t>Service Request</t>
  </si>
  <si>
    <t>BRD</t>
  </si>
  <si>
    <t>Onboarding of a new application between cloud and on-prem legacy data center (SCED)</t>
  </si>
  <si>
    <t>Modifying an application between cloud and on-prem legacy data center  (SCED)</t>
  </si>
  <si>
    <t>Change Request</t>
  </si>
  <si>
    <t>CRQ1111xxxxxxxx99999</t>
  </si>
  <si>
    <t>Update certificate for CAP TLS Decryption after application certificate renewal</t>
  </si>
  <si>
    <r>
      <t xml:space="preserve">Previous Ticket/CRQ #
</t>
    </r>
    <r>
      <rPr>
        <i/>
        <sz val="14"/>
        <color theme="1"/>
        <rFont val="Calibri"/>
        <family val="2"/>
        <scheme val="minor"/>
      </rPr>
      <t>(if modifying an application)</t>
    </r>
  </si>
  <si>
    <r>
      <rPr>
        <b/>
        <sz val="16"/>
        <color rgb="FFFF0000"/>
        <rFont val="Calibri"/>
        <family val="2"/>
        <scheme val="minor"/>
      </rPr>
      <t>"Process"</t>
    </r>
    <r>
      <rPr>
        <sz val="16"/>
        <color theme="1"/>
        <rFont val="Calibri"/>
        <family val="2"/>
        <scheme val="minor"/>
      </rPr>
      <t xml:space="preserve"> - is a high level notional process for SC2G simple change request .</t>
    </r>
  </si>
  <si>
    <r>
      <t xml:space="preserve">SC2G Simple Change Request High-Level Flow </t>
    </r>
    <r>
      <rPr>
        <sz val="14"/>
        <color rgb="FF444161"/>
        <rFont val="Arial"/>
        <family val="2"/>
      </rPr>
      <t>(Notional)</t>
    </r>
  </si>
  <si>
    <t>IDS</t>
  </si>
  <si>
    <t>TLS</t>
  </si>
  <si>
    <t>Transport Layer Security</t>
  </si>
  <si>
    <t xml:space="preserve">Intrusion Detection Systems </t>
  </si>
  <si>
    <t xml:space="preserve"> </t>
  </si>
  <si>
    <r>
      <rPr>
        <b/>
        <sz val="11"/>
        <color theme="1"/>
        <rFont val="Calibri"/>
        <family val="2"/>
        <scheme val="minor"/>
      </rPr>
      <t>Contact</t>
    </r>
    <r>
      <rPr>
        <sz val="11"/>
        <color theme="1"/>
        <rFont val="Calibri"/>
        <family val="2"/>
        <scheme val="minor"/>
      </rPr>
      <t>:  Cloud Customer Engagement   &lt;cloudcustomerengagement-lengagementalaclienteleinfonuagique@ssc-spc.gc.ca&gt;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</si>
</sst>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20339F"/>
      <name val="Arial"/>
      <family val="2"/>
    </font>
    <font>
      <sz val="14"/>
      <color rgb="FF444161"/>
      <name val="Arial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7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8" borderId="0" xfId="0" applyFill="1"/>
    <xf numFmtId="0" fontId="2" fillId="8" borderId="0" xfId="0" applyFont="1" applyFill="1"/>
    <xf numFmtId="0" fontId="0" fillId="8" borderId="0" xfId="0" applyFill="1" applyAlignment="1">
      <alignment horizontal="center"/>
    </xf>
    <xf numFmtId="0" fontId="6" fillId="10" borderId="0" xfId="0" applyFont="1" applyFill="1"/>
    <xf numFmtId="0" fontId="5" fillId="10" borderId="0" xfId="0" applyFont="1" applyFill="1"/>
    <xf numFmtId="0" fontId="0" fillId="10" borderId="0" xfId="0" applyFill="1"/>
    <xf numFmtId="0" fontId="10" fillId="9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/>
    </xf>
    <xf numFmtId="0" fontId="0" fillId="11" borderId="0" xfId="0" applyFill="1"/>
    <xf numFmtId="0" fontId="2" fillId="2" borderId="2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7" borderId="1" xfId="0" applyFill="1" applyBorder="1" applyAlignment="1">
      <alignment horizontal="center" wrapText="1"/>
    </xf>
    <xf numFmtId="0" fontId="14" fillId="0" borderId="0" xfId="0" applyFont="1" applyAlignment="1">
      <alignment horizontal="left" vertical="center" readingOrder="1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96631</xdr:rowOff>
    </xdr:from>
    <xdr:to>
      <xdr:col>9</xdr:col>
      <xdr:colOff>602932</xdr:colOff>
      <xdr:row>23</xdr:row>
      <xdr:rowOff>110900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7D4C86-ED5B-13CA-ECF8-5C4613096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6681"/>
          <a:ext cx="6091237" cy="381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9BA0-87F2-4BFB-B274-E4C556918342}">
  <dimension ref="A2:T11"/>
  <sheetViews>
    <sheetView workbookViewId="0">
      <selection activeCell="A12" sqref="A12"/>
    </sheetView>
  </sheetViews>
  <sheetFormatPr defaultRowHeight="14.4" x14ac:dyDescent="0.3"/>
  <cols>
    <col min="1" max="1" width="218.5546875" customWidth="1"/>
  </cols>
  <sheetData>
    <row r="2" spans="1:20" s="6" customFormat="1" ht="32.4" customHeight="1" x14ac:dyDescent="0.4">
      <c r="A2" s="22" t="s">
        <v>14</v>
      </c>
    </row>
    <row r="3" spans="1:20" s="6" customFormat="1" ht="32.4" customHeight="1" x14ac:dyDescent="0.4">
      <c r="A3" s="19"/>
    </row>
    <row r="4" spans="1:20" s="6" customFormat="1" ht="32.4" customHeight="1" x14ac:dyDescent="0.4">
      <c r="A4" s="20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2.4" customHeight="1" x14ac:dyDescent="0.3">
      <c r="A5" s="21"/>
    </row>
    <row r="6" spans="1:20" s="6" customFormat="1" ht="32.4" customHeight="1" x14ac:dyDescent="0.4">
      <c r="A6" s="19" t="s">
        <v>39</v>
      </c>
    </row>
    <row r="7" spans="1:20" s="6" customFormat="1" ht="32.4" customHeight="1" x14ac:dyDescent="0.4">
      <c r="A7" s="19" t="s">
        <v>41</v>
      </c>
    </row>
    <row r="8" spans="1:20" s="6" customFormat="1" ht="32.4" customHeight="1" x14ac:dyDescent="0.4">
      <c r="A8" s="19" t="s">
        <v>59</v>
      </c>
    </row>
    <row r="9" spans="1:20" s="6" customFormat="1" ht="32.4" customHeight="1" x14ac:dyDescent="0.4">
      <c r="A9" s="19"/>
    </row>
    <row r="10" spans="1:20" ht="15.6" x14ac:dyDescent="0.3">
      <c r="A10" s="34" t="s">
        <v>65</v>
      </c>
    </row>
    <row r="11" spans="1:20" x14ac:dyDescent="0.3">
      <c r="A11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64AC-CDE5-41F8-8924-C407871641A8}">
  <dimension ref="A3:E33"/>
  <sheetViews>
    <sheetView tabSelected="1" topLeftCell="A10" zoomScale="130" zoomScaleNormal="130" workbookViewId="0">
      <selection activeCell="E30" sqref="E30"/>
    </sheetView>
  </sheetViews>
  <sheetFormatPr defaultRowHeight="14.4" x14ac:dyDescent="0.3"/>
  <cols>
    <col min="1" max="1" width="11.77734375" customWidth="1"/>
    <col min="2" max="2" width="91.6640625" customWidth="1"/>
    <col min="3" max="3" width="20.21875" customWidth="1"/>
    <col min="4" max="4" width="14.6640625" customWidth="1"/>
    <col min="5" max="5" width="15.5546875" customWidth="1"/>
    <col min="6" max="6" width="19.5546875" customWidth="1"/>
  </cols>
  <sheetData>
    <row r="3" spans="1:5" ht="57.6" customHeight="1" x14ac:dyDescent="0.3">
      <c r="A3" s="7" t="s">
        <v>19</v>
      </c>
      <c r="B3" s="7" t="s">
        <v>18</v>
      </c>
      <c r="C3" s="7" t="s">
        <v>3</v>
      </c>
      <c r="D3" s="7" t="s">
        <v>15</v>
      </c>
      <c r="E3" s="7" t="s">
        <v>49</v>
      </c>
    </row>
    <row r="4" spans="1:5" ht="27" customHeight="1" x14ac:dyDescent="0.3">
      <c r="A4" s="9">
        <v>1</v>
      </c>
      <c r="B4" s="8" t="s">
        <v>42</v>
      </c>
      <c r="C4" s="9" t="s">
        <v>4</v>
      </c>
      <c r="D4" s="9" t="s">
        <v>2</v>
      </c>
      <c r="E4" s="9" t="s">
        <v>50</v>
      </c>
    </row>
    <row r="5" spans="1:5" ht="27" customHeight="1" x14ac:dyDescent="0.3">
      <c r="A5" s="9">
        <f>A4+1</f>
        <v>2</v>
      </c>
      <c r="B5" s="8" t="s">
        <v>43</v>
      </c>
      <c r="C5" s="9" t="s">
        <v>4</v>
      </c>
      <c r="D5" s="9" t="s">
        <v>2</v>
      </c>
      <c r="E5" s="9" t="s">
        <v>50</v>
      </c>
    </row>
    <row r="6" spans="1:5" ht="27" customHeight="1" x14ac:dyDescent="0.3">
      <c r="A6" s="9">
        <f t="shared" ref="A6:A15" si="0">A5+1</f>
        <v>3</v>
      </c>
      <c r="B6" s="8" t="s">
        <v>5</v>
      </c>
      <c r="C6" s="9" t="s">
        <v>4</v>
      </c>
      <c r="D6" s="9" t="s">
        <v>2</v>
      </c>
      <c r="E6" s="9" t="s">
        <v>50</v>
      </c>
    </row>
    <row r="7" spans="1:5" ht="27" customHeight="1" x14ac:dyDescent="0.3">
      <c r="A7" s="9">
        <f t="shared" si="0"/>
        <v>4</v>
      </c>
      <c r="B7" s="8" t="s">
        <v>57</v>
      </c>
      <c r="C7" s="9" t="s">
        <v>4</v>
      </c>
      <c r="D7" s="9" t="s">
        <v>6</v>
      </c>
      <c r="E7" s="9" t="s">
        <v>51</v>
      </c>
    </row>
    <row r="8" spans="1:5" ht="27" customHeight="1" x14ac:dyDescent="0.3">
      <c r="A8" s="9">
        <f t="shared" si="0"/>
        <v>5</v>
      </c>
      <c r="B8" s="8" t="s">
        <v>7</v>
      </c>
      <c r="C8" s="9" t="s">
        <v>4</v>
      </c>
      <c r="D8" s="9" t="s">
        <v>6</v>
      </c>
      <c r="E8" s="9" t="s">
        <v>50</v>
      </c>
    </row>
    <row r="9" spans="1:5" ht="27" customHeight="1" x14ac:dyDescent="0.3">
      <c r="A9" s="9">
        <f t="shared" si="0"/>
        <v>6</v>
      </c>
      <c r="B9" s="8" t="s">
        <v>8</v>
      </c>
      <c r="C9" s="9" t="s">
        <v>4</v>
      </c>
      <c r="D9" s="9" t="s">
        <v>6</v>
      </c>
      <c r="E9" s="9" t="s">
        <v>50</v>
      </c>
    </row>
    <row r="10" spans="1:5" ht="27" customHeight="1" x14ac:dyDescent="0.3">
      <c r="A10" s="9">
        <f t="shared" si="0"/>
        <v>7</v>
      </c>
      <c r="B10" s="10" t="s">
        <v>9</v>
      </c>
      <c r="C10" s="11" t="s">
        <v>10</v>
      </c>
      <c r="D10" s="11" t="s">
        <v>1</v>
      </c>
      <c r="E10" s="11" t="s">
        <v>52</v>
      </c>
    </row>
    <row r="11" spans="1:5" ht="27" customHeight="1" x14ac:dyDescent="0.3">
      <c r="A11" s="9">
        <f t="shared" si="0"/>
        <v>8</v>
      </c>
      <c r="B11" s="10" t="s">
        <v>11</v>
      </c>
      <c r="C11" s="11" t="s">
        <v>10</v>
      </c>
      <c r="D11" s="11" t="s">
        <v>1</v>
      </c>
      <c r="E11" s="11" t="s">
        <v>52</v>
      </c>
    </row>
    <row r="12" spans="1:5" ht="27" customHeight="1" x14ac:dyDescent="0.3">
      <c r="A12" s="9">
        <f t="shared" si="0"/>
        <v>9</v>
      </c>
      <c r="B12" s="10" t="s">
        <v>16</v>
      </c>
      <c r="C12" s="11" t="s">
        <v>10</v>
      </c>
      <c r="D12" s="11" t="s">
        <v>1</v>
      </c>
      <c r="E12" s="11" t="s">
        <v>52</v>
      </c>
    </row>
    <row r="13" spans="1:5" ht="27" customHeight="1" x14ac:dyDescent="0.3">
      <c r="A13" s="9">
        <f t="shared" si="0"/>
        <v>10</v>
      </c>
      <c r="B13" s="10" t="s">
        <v>12</v>
      </c>
      <c r="C13" s="11" t="s">
        <v>10</v>
      </c>
      <c r="D13" s="11" t="s">
        <v>1</v>
      </c>
      <c r="E13" s="11" t="s">
        <v>52</v>
      </c>
    </row>
    <row r="14" spans="1:5" ht="27" customHeight="1" x14ac:dyDescent="0.3">
      <c r="A14" s="9">
        <f t="shared" si="0"/>
        <v>11</v>
      </c>
      <c r="B14" s="10" t="s">
        <v>17</v>
      </c>
      <c r="C14" s="11" t="s">
        <v>10</v>
      </c>
      <c r="D14" s="11" t="s">
        <v>1</v>
      </c>
      <c r="E14" s="11" t="s">
        <v>52</v>
      </c>
    </row>
    <row r="15" spans="1:5" ht="27" customHeight="1" x14ac:dyDescent="0.3">
      <c r="A15" s="9">
        <f t="shared" si="0"/>
        <v>12</v>
      </c>
      <c r="B15" s="10" t="s">
        <v>13</v>
      </c>
      <c r="C15" s="11" t="s">
        <v>10</v>
      </c>
      <c r="D15" s="11" t="s">
        <v>1</v>
      </c>
      <c r="E15" s="11" t="s">
        <v>52</v>
      </c>
    </row>
    <row r="19" spans="1:2" ht="18" x14ac:dyDescent="0.35">
      <c r="A19" s="17" t="s">
        <v>36</v>
      </c>
      <c r="B19" s="16"/>
    </row>
    <row r="20" spans="1:2" x14ac:dyDescent="0.3">
      <c r="A20" s="16"/>
      <c r="B20" s="16"/>
    </row>
    <row r="21" spans="1:2" x14ac:dyDescent="0.3">
      <c r="A21" s="18" t="s">
        <v>50</v>
      </c>
      <c r="B21" s="16" t="s">
        <v>55</v>
      </c>
    </row>
    <row r="22" spans="1:2" x14ac:dyDescent="0.3">
      <c r="A22" s="18" t="s">
        <v>44</v>
      </c>
      <c r="B22" s="16" t="s">
        <v>29</v>
      </c>
    </row>
    <row r="23" spans="1:2" x14ac:dyDescent="0.3">
      <c r="A23" s="18" t="s">
        <v>24</v>
      </c>
      <c r="B23" s="16" t="s">
        <v>45</v>
      </c>
    </row>
    <row r="24" spans="1:2" x14ac:dyDescent="0.3">
      <c r="A24" s="18" t="s">
        <v>25</v>
      </c>
      <c r="B24" s="16" t="s">
        <v>40</v>
      </c>
    </row>
    <row r="25" spans="1:2" x14ac:dyDescent="0.3">
      <c r="A25" s="18" t="s">
        <v>26</v>
      </c>
      <c r="B25" s="16" t="s">
        <v>30</v>
      </c>
    </row>
    <row r="26" spans="1:2" x14ac:dyDescent="0.3">
      <c r="A26" s="18" t="s">
        <v>28</v>
      </c>
      <c r="B26" s="16" t="s">
        <v>33</v>
      </c>
    </row>
    <row r="27" spans="1:2" x14ac:dyDescent="0.3">
      <c r="A27" s="18" t="s">
        <v>27</v>
      </c>
      <c r="B27" s="16" t="s">
        <v>34</v>
      </c>
    </row>
    <row r="28" spans="1:2" x14ac:dyDescent="0.3">
      <c r="A28" s="18" t="s">
        <v>31</v>
      </c>
      <c r="B28" s="16" t="s">
        <v>32</v>
      </c>
    </row>
    <row r="29" spans="1:2" x14ac:dyDescent="0.3">
      <c r="A29" s="18" t="s">
        <v>61</v>
      </c>
      <c r="B29" s="16" t="s">
        <v>64</v>
      </c>
    </row>
    <row r="30" spans="1:2" x14ac:dyDescent="0.3">
      <c r="A30" s="18" t="s">
        <v>62</v>
      </c>
      <c r="B30" s="16" t="s">
        <v>63</v>
      </c>
    </row>
    <row r="33" spans="1:2" ht="18" x14ac:dyDescent="0.35">
      <c r="A33" s="23" t="s">
        <v>46</v>
      </c>
      <c r="B33" s="24" t="s">
        <v>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1B9D-4BE1-4C9E-830F-BEA19B838725}">
  <dimension ref="A1:G10"/>
  <sheetViews>
    <sheetView zoomScale="120" zoomScaleNormal="120" workbookViewId="0">
      <selection activeCell="D1" sqref="D1"/>
    </sheetView>
  </sheetViews>
  <sheetFormatPr defaultColWidth="24" defaultRowHeight="14.4" x14ac:dyDescent="0.3"/>
  <cols>
    <col min="1" max="1" width="25.44140625" customWidth="1"/>
    <col min="2" max="2" width="29" customWidth="1"/>
    <col min="3" max="3" width="77.33203125" style="3" customWidth="1"/>
    <col min="4" max="4" width="39.77734375" style="3" customWidth="1"/>
    <col min="5" max="7" width="32" style="1" customWidth="1"/>
  </cols>
  <sheetData>
    <row r="1" spans="1:7" s="2" customFormat="1" ht="43.2" customHeight="1" x14ac:dyDescent="0.35">
      <c r="A1" s="25" t="s">
        <v>19</v>
      </c>
      <c r="B1" s="30" t="s">
        <v>37</v>
      </c>
      <c r="C1" s="30" t="s">
        <v>38</v>
      </c>
      <c r="D1" s="30" t="s">
        <v>58</v>
      </c>
      <c r="E1" s="30" t="s">
        <v>0</v>
      </c>
      <c r="F1" s="30" t="s">
        <v>23</v>
      </c>
      <c r="G1" s="30" t="s">
        <v>49</v>
      </c>
    </row>
    <row r="2" spans="1:7" s="12" customFormat="1" ht="21.6" customHeight="1" x14ac:dyDescent="0.3">
      <c r="A2" s="26">
        <v>1</v>
      </c>
      <c r="B2" s="13" t="s">
        <v>22</v>
      </c>
      <c r="C2" s="13" t="s">
        <v>53</v>
      </c>
      <c r="D2" s="13"/>
      <c r="E2" s="27" t="str">
        <f>VLOOKUP(C2, Dropdown!A2:D13, 2, FALSE)</f>
        <v>Simple</v>
      </c>
      <c r="F2" s="27" t="str">
        <f>VLOOKUP(C2, Dropdown!A2:D13, 3, FALSE)</f>
        <v>No</v>
      </c>
      <c r="G2" s="27" t="str">
        <f>VLOOKUP(C2, Dropdown!A2:D13, 4, FALSE)</f>
        <v>CRQ</v>
      </c>
    </row>
    <row r="3" spans="1:7" s="12" customFormat="1" ht="21.6" customHeight="1" x14ac:dyDescent="0.3">
      <c r="A3" s="26">
        <v>2</v>
      </c>
      <c r="B3" s="13" t="s">
        <v>21</v>
      </c>
      <c r="C3" s="13" t="s">
        <v>57</v>
      </c>
      <c r="D3" s="32" t="s">
        <v>56</v>
      </c>
      <c r="E3" s="27" t="str">
        <f>VLOOKUP(C3, Dropdown!A2:D13, 2, FALSE)</f>
        <v>Simple</v>
      </c>
      <c r="F3" s="27" t="str">
        <f>VLOOKUP(C3, Dropdown!A2:D13, 3, FALSE)</f>
        <v xml:space="preserve">No </v>
      </c>
      <c r="G3" s="27" t="str">
        <f>VLOOKUP(C3, Dropdown!A2:D13, 4, FALSE)</f>
        <v>Service Request</v>
      </c>
    </row>
    <row r="4" spans="1:7" s="12" customFormat="1" ht="21.6" customHeight="1" x14ac:dyDescent="0.3">
      <c r="A4" s="28"/>
      <c r="B4" s="14"/>
      <c r="C4" s="14" t="s">
        <v>20</v>
      </c>
      <c r="D4" s="14"/>
      <c r="E4" s="27" t="e">
        <f>VLOOKUP(C4, Dropdown!A2:D13, 2, FALSE)</f>
        <v>#N/A</v>
      </c>
      <c r="F4" s="27" t="e">
        <f>VLOOKUP(C4, Dropdown!A2:D13, 3, FALSE)</f>
        <v>#N/A</v>
      </c>
      <c r="G4" s="27" t="e">
        <f>VLOOKUP(C4, Dropdown!A2:D13, 4, FALSE)</f>
        <v>#N/A</v>
      </c>
    </row>
    <row r="5" spans="1:7" s="12" customFormat="1" ht="21.6" customHeight="1" x14ac:dyDescent="0.3">
      <c r="A5" s="28"/>
      <c r="B5" s="14"/>
      <c r="C5" s="14" t="s">
        <v>20</v>
      </c>
      <c r="D5" s="14"/>
      <c r="E5" s="27" t="e">
        <f>VLOOKUP(C5, Dropdown!A5:D16, 2, FALSE)</f>
        <v>#N/A</v>
      </c>
      <c r="F5" s="27" t="e">
        <f>VLOOKUP(C5, Dropdown!A2:D13, 3, FALSE)</f>
        <v>#N/A</v>
      </c>
      <c r="G5" s="27" t="e">
        <f>VLOOKUP(C5, Dropdown!A2:D13, 4, FALSE)</f>
        <v>#N/A</v>
      </c>
    </row>
    <row r="6" spans="1:7" s="12" customFormat="1" ht="21.6" customHeight="1" x14ac:dyDescent="0.3">
      <c r="A6" s="28"/>
      <c r="B6" s="14"/>
      <c r="C6" s="14" t="s">
        <v>20</v>
      </c>
      <c r="D6" s="14"/>
      <c r="E6" s="27" t="e">
        <f>VLOOKUP(C6, Dropdown!A2:D13, 2, FALSE)</f>
        <v>#N/A</v>
      </c>
      <c r="F6" s="27" t="e">
        <f>VLOOKUP(C6, Dropdown!A2:D13, 3, FALSE)</f>
        <v>#N/A</v>
      </c>
      <c r="G6" s="27" t="e">
        <f>VLOOKUP(C6, Dropdown!A2:D13, 4, FALSE)</f>
        <v>#N/A</v>
      </c>
    </row>
    <row r="7" spans="1:7" s="12" customFormat="1" ht="21.6" customHeight="1" x14ac:dyDescent="0.3">
      <c r="A7" s="28"/>
      <c r="B7" s="14"/>
      <c r="C7" s="14" t="s">
        <v>20</v>
      </c>
      <c r="D7" s="14"/>
      <c r="E7" s="27" t="e">
        <f>VLOOKUP(C7, Dropdown!A2:D13, 2, FALSE)</f>
        <v>#N/A</v>
      </c>
      <c r="F7" s="27" t="e">
        <f>VLOOKUP(C7, Dropdown!A2:D13, 3, FALSE)</f>
        <v>#N/A</v>
      </c>
      <c r="G7" s="27" t="e">
        <f>VLOOKUP(C7, Dropdown!A2:D13, 4, FALSE)</f>
        <v>#N/A</v>
      </c>
    </row>
    <row r="8" spans="1:7" x14ac:dyDescent="0.3">
      <c r="A8" s="15"/>
      <c r="B8" s="15"/>
      <c r="C8" s="29" t="s">
        <v>20</v>
      </c>
      <c r="D8" s="29"/>
      <c r="E8" s="27" t="e">
        <f>VLOOKUP(C8, Dropdown!A2:D13, 2, FALSE)</f>
        <v>#N/A</v>
      </c>
      <c r="F8" s="27" t="e">
        <f>VLOOKUP(C8, Dropdown!A2:D13, 3, FALSE)</f>
        <v>#N/A</v>
      </c>
      <c r="G8" s="27" t="e">
        <f>VLOOKUP(C8, Dropdown!A2:D13, 4, FALSE)</f>
        <v>#N/A</v>
      </c>
    </row>
    <row r="9" spans="1:7" x14ac:dyDescent="0.3">
      <c r="A9" s="15"/>
      <c r="B9" s="15"/>
      <c r="C9" s="29" t="s">
        <v>20</v>
      </c>
      <c r="D9" s="29"/>
      <c r="E9" s="27" t="e">
        <f>VLOOKUP(C9, Dropdown!A2:D13, 2, FALSE)</f>
        <v>#N/A</v>
      </c>
      <c r="F9" s="27" t="e">
        <f>VLOOKUP(C9, Dropdown!A2:D13, 3, FALSE)</f>
        <v>#N/A</v>
      </c>
      <c r="G9" s="27" t="e">
        <f>VLOOKUP(C9, Dropdown!A2:D13, 4, FALSE)</f>
        <v>#N/A</v>
      </c>
    </row>
    <row r="10" spans="1:7" x14ac:dyDescent="0.3">
      <c r="A10" s="15"/>
      <c r="B10" s="15"/>
      <c r="C10" s="29" t="s">
        <v>20</v>
      </c>
      <c r="D10" s="29"/>
      <c r="E10" s="27" t="e">
        <f>VLOOKUP(C10, Dropdown!A2:D13, 2, FALSE)</f>
        <v>#N/A</v>
      </c>
      <c r="F10" s="27" t="e">
        <f>VLOOKUP(C10, Dropdown!A2:D13, 3, FALSE)</f>
        <v>#N/A</v>
      </c>
      <c r="G10" s="27" t="e">
        <f>VLOOKUP(C10, Dropdown!A2:D13, 4, FALSE)</f>
        <v>#N/A</v>
      </c>
    </row>
  </sheetData>
  <dataConsolidate/>
  <dataValidations count="1">
    <dataValidation type="list" allowBlank="1" showInputMessage="1" showErrorMessage="1" sqref="C25:C1048576" xr:uid="{5FEE3D08-7F28-4BD6-B78A-DC71DA3BDE74}">
      <formula1>#REF!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288EBE-E5E9-4F0B-B138-5E52BC3A4EE2}">
          <x14:formula1>
            <xm:f>Dropdown!$A$1:$A$13</xm:f>
          </x14:formula1>
          <xm:sqref>C2:C24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F838-0E82-45DB-A211-0665731FB725}">
  <dimension ref="A1:L27"/>
  <sheetViews>
    <sheetView topLeftCell="A19" zoomScale="200" zoomScaleNormal="200" workbookViewId="0">
      <selection activeCell="A27" sqref="A27:J27"/>
    </sheetView>
  </sheetViews>
  <sheetFormatPr defaultRowHeight="14.4" x14ac:dyDescent="0.3"/>
  <sheetData>
    <row r="1" spans="1:12" ht="17.399999999999999" x14ac:dyDescent="0.3">
      <c r="A1" s="33" t="s">
        <v>60</v>
      </c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7" spans="1:12" x14ac:dyDescent="0.3">
      <c r="A27" s="31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AA9F-9B8B-4EE9-A16C-C2BBA7BF5EED}">
  <dimension ref="A1:D13"/>
  <sheetViews>
    <sheetView workbookViewId="0">
      <selection activeCell="A5" sqref="A5"/>
    </sheetView>
  </sheetViews>
  <sheetFormatPr defaultRowHeight="14.4" x14ac:dyDescent="0.3"/>
  <cols>
    <col min="1" max="1" width="114.21875" customWidth="1"/>
    <col min="4" max="4" width="14.6640625" customWidth="1"/>
  </cols>
  <sheetData>
    <row r="1" spans="1:4" x14ac:dyDescent="0.3">
      <c r="A1" s="7" t="s">
        <v>20</v>
      </c>
    </row>
    <row r="2" spans="1:4" x14ac:dyDescent="0.3">
      <c r="A2" s="8" t="s">
        <v>53</v>
      </c>
      <c r="B2" s="9" t="s">
        <v>4</v>
      </c>
      <c r="C2" s="9" t="s">
        <v>2</v>
      </c>
      <c r="D2" s="9" t="s">
        <v>50</v>
      </c>
    </row>
    <row r="3" spans="1:4" x14ac:dyDescent="0.3">
      <c r="A3" s="8" t="s">
        <v>54</v>
      </c>
      <c r="B3" s="9" t="s">
        <v>4</v>
      </c>
      <c r="C3" s="9" t="s">
        <v>2</v>
      </c>
      <c r="D3" s="9" t="s">
        <v>50</v>
      </c>
    </row>
    <row r="4" spans="1:4" x14ac:dyDescent="0.3">
      <c r="A4" s="8" t="s">
        <v>5</v>
      </c>
      <c r="B4" s="9" t="s">
        <v>4</v>
      </c>
      <c r="C4" s="9" t="s">
        <v>2</v>
      </c>
      <c r="D4" s="9" t="s">
        <v>50</v>
      </c>
    </row>
    <row r="5" spans="1:4" x14ac:dyDescent="0.3">
      <c r="A5" s="8" t="s">
        <v>57</v>
      </c>
      <c r="B5" s="9" t="s">
        <v>4</v>
      </c>
      <c r="C5" s="9" t="s">
        <v>6</v>
      </c>
      <c r="D5" s="9" t="s">
        <v>51</v>
      </c>
    </row>
    <row r="6" spans="1:4" x14ac:dyDescent="0.3">
      <c r="A6" s="8" t="s">
        <v>7</v>
      </c>
      <c r="B6" s="9" t="s">
        <v>4</v>
      </c>
      <c r="C6" s="9" t="s">
        <v>6</v>
      </c>
      <c r="D6" s="9" t="s">
        <v>50</v>
      </c>
    </row>
    <row r="7" spans="1:4" x14ac:dyDescent="0.3">
      <c r="A7" s="8" t="s">
        <v>8</v>
      </c>
      <c r="B7" s="9" t="s">
        <v>4</v>
      </c>
      <c r="C7" s="9" t="s">
        <v>6</v>
      </c>
      <c r="D7" s="9" t="s">
        <v>50</v>
      </c>
    </row>
    <row r="8" spans="1:4" x14ac:dyDescent="0.3">
      <c r="A8" s="10" t="s">
        <v>9</v>
      </c>
      <c r="B8" s="11" t="s">
        <v>10</v>
      </c>
      <c r="C8" s="11" t="s">
        <v>1</v>
      </c>
      <c r="D8" s="11" t="s">
        <v>52</v>
      </c>
    </row>
    <row r="9" spans="1:4" x14ac:dyDescent="0.3">
      <c r="A9" s="10" t="s">
        <v>11</v>
      </c>
      <c r="B9" s="11" t="s">
        <v>10</v>
      </c>
      <c r="C9" s="11" t="s">
        <v>1</v>
      </c>
      <c r="D9" s="11" t="s">
        <v>52</v>
      </c>
    </row>
    <row r="10" spans="1:4" x14ac:dyDescent="0.3">
      <c r="A10" s="10" t="s">
        <v>16</v>
      </c>
      <c r="B10" s="11" t="s">
        <v>10</v>
      </c>
      <c r="C10" s="11" t="s">
        <v>1</v>
      </c>
      <c r="D10" s="11" t="s">
        <v>52</v>
      </c>
    </row>
    <row r="11" spans="1:4" x14ac:dyDescent="0.3">
      <c r="A11" s="10" t="s">
        <v>12</v>
      </c>
      <c r="B11" s="11" t="s">
        <v>10</v>
      </c>
      <c r="C11" s="11" t="s">
        <v>1</v>
      </c>
      <c r="D11" s="11" t="s">
        <v>52</v>
      </c>
    </row>
    <row r="12" spans="1:4" x14ac:dyDescent="0.3">
      <c r="A12" s="10" t="s">
        <v>17</v>
      </c>
      <c r="B12" s="11" t="s">
        <v>10</v>
      </c>
      <c r="C12" s="11" t="s">
        <v>1</v>
      </c>
      <c r="D12" s="11" t="s">
        <v>52</v>
      </c>
    </row>
    <row r="13" spans="1:4" x14ac:dyDescent="0.3">
      <c r="A13" s="10" t="s">
        <v>13</v>
      </c>
      <c r="B13" s="11" t="s">
        <v>10</v>
      </c>
      <c r="C13" s="11" t="s">
        <v>1</v>
      </c>
      <c r="D13" s="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Use Cases</vt:lpstr>
      <vt:lpstr>Request Assessment</vt:lpstr>
      <vt:lpstr>Process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Spaxman</dc:creator>
  <cp:lastModifiedBy>Jun Hu</cp:lastModifiedBy>
  <dcterms:created xsi:type="dcterms:W3CDTF">2022-05-17T14:07:30Z</dcterms:created>
  <dcterms:modified xsi:type="dcterms:W3CDTF">2023-07-04T15:55:07Z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-1316511957</vt:i4>
  </property>
  <property fmtid="{D5CDD505-2E9C-101B-9397-08002B2CF9AE}" pid="3" name="_NewReviewCycle">
    <vt:lpwstr/>
  </property>
  <property fmtid="{D5CDD505-2E9C-101B-9397-08002B2CF9AE}" pid="4" name="_EmailSubject">
    <vt:lpwstr>UPDATE    - SC2G Day 2 Operations Application Enablement ( Pilot with CRA)</vt:lpwstr>
  </property>
  <property fmtid="{D5CDD505-2E9C-101B-9397-08002B2CF9AE}" pid="5" name="_AuthorEmail">
    <vt:lpwstr>Faiz.Shaikh@ssc-spc.gc.ca</vt:lpwstr>
  </property>
  <property fmtid="{D5CDD505-2E9C-101B-9397-08002B2CF9AE}" pid="6" name="_AuthorEmailDisplayName">
    <vt:lpwstr>Faiz Shaikh</vt:lpwstr>
  </property>
  <property fmtid="{D5CDD505-2E9C-101B-9397-08002B2CF9AE}" pid="7" name="_PreviousAdHocReviewCycleID">
    <vt:i4>-1966375083</vt:i4>
  </property>
  <property fmtid="{D5CDD505-2E9C-101B-9397-08002B2CF9AE}" pid="8" name="_ReviewingToolsShownOnce">
    <vt:lpwstr/>
  </property>
</Properties>
</file>