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trlProps/ctrlProp1.xml" ContentType="application/vnd.ms-excel.controlproperties+xml"/>
  <Override PartName="/xl/tables/table1.xml" ContentType="application/vnd.openxmlformats-officedocument.spreadsheetml.table+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mc:AlternateContent xmlns:mc="http://schemas.openxmlformats.org/markup-compatibility/2006">
    <mc:Choice Requires="x15">
      <x15ac:absPath xmlns:x15ac="http://schemas.microsoft.com/office/spreadsheetml/2010/11/ac" url="C:\Users\GenereuS\Documents\WTP\Phase 1 docs for gcwiki\References\"/>
    </mc:Choice>
  </mc:AlternateContent>
  <xr:revisionPtr revIDLastSave="0" documentId="8_{F644BECF-DABC-473C-91BA-152F211E79D9}" xr6:coauthVersionLast="47" xr6:coauthVersionMax="47" xr10:uidLastSave="{00000000-0000-0000-0000-000000000000}"/>
  <bookViews>
    <workbookView xWindow="28680" yWindow="-120" windowWidth="29040" windowHeight="15720" tabRatio="705" xr2:uid="{5DC96FE5-0C19-4089-8706-D0783C315FCD}"/>
  </bookViews>
  <sheets>
    <sheet name="What is the CM Workbook" sheetId="10" r:id="rId1"/>
    <sheet name="PRET" sheetId="2" r:id="rId2"/>
    <sheet name="Change inventory and impacts" sheetId="4" r:id="rId3"/>
    <sheet name="Contributors Table" sheetId="6" r:id="rId4"/>
    <sheet name="PM-CM Integrated Plan" sheetId="7" r:id="rId5"/>
    <sheet name="PM-CM Integrated Plan How-to" sheetId="11" r:id="rId6"/>
    <sheet name="CM Activity Tracker" sheetId="8" r:id="rId7"/>
    <sheet name="Data list PRET" sheetId="3" state="hidden" r:id="rId8"/>
    <sheet name="Data list CM-PM" sheetId="9" state="hidden" r:id="rId9"/>
  </sheets>
  <definedNames>
    <definedName name="Project_Start">'PM-CM Integrated Plan'!$I$5</definedName>
    <definedName name="Scrolling_Increment">'PM-CM Integrated Plan'!$I$6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22" i="4" l="1"/>
  <c r="K110" i="7" l="1"/>
  <c r="K109" i="7"/>
  <c r="K108" i="7"/>
  <c r="K107" i="7"/>
  <c r="K106" i="7"/>
  <c r="K105" i="7"/>
  <c r="K104" i="7"/>
  <c r="K103" i="7"/>
  <c r="K102" i="7"/>
  <c r="K101" i="7"/>
  <c r="K100" i="7"/>
  <c r="K99" i="7"/>
  <c r="K98" i="7"/>
  <c r="K97" i="7"/>
  <c r="K96" i="7"/>
  <c r="K95" i="7"/>
  <c r="K94" i="7"/>
  <c r="K93" i="7"/>
  <c r="K92" i="7"/>
  <c r="K91" i="7"/>
  <c r="K90" i="7"/>
  <c r="K89" i="7"/>
  <c r="K88" i="7"/>
  <c r="K87" i="7"/>
  <c r="K86" i="7"/>
  <c r="K85" i="7"/>
  <c r="K84" i="7"/>
  <c r="K83" i="7"/>
  <c r="K82" i="7"/>
  <c r="K81" i="7"/>
  <c r="K80" i="7"/>
  <c r="K79" i="7"/>
  <c r="K78" i="7"/>
  <c r="K77" i="7"/>
  <c r="K76" i="7"/>
  <c r="K75" i="7"/>
  <c r="K74" i="7"/>
  <c r="K73" i="7"/>
  <c r="K72" i="7"/>
  <c r="K71" i="7"/>
  <c r="K70" i="7"/>
  <c r="K69" i="7"/>
  <c r="K68" i="7"/>
  <c r="K67" i="7"/>
  <c r="K66" i="7"/>
  <c r="K65" i="7"/>
  <c r="K64" i="7"/>
  <c r="K63" i="7"/>
  <c r="K62" i="7"/>
  <c r="K61" i="7"/>
  <c r="K60" i="7"/>
  <c r="K59" i="7"/>
  <c r="K58" i="7"/>
  <c r="K57" i="7"/>
  <c r="K56" i="7"/>
  <c r="K55" i="7"/>
  <c r="K54" i="7"/>
  <c r="K53" i="7"/>
  <c r="K52" i="7"/>
  <c r="K51" i="7"/>
  <c r="K50" i="7"/>
  <c r="K49" i="7"/>
  <c r="K48" i="7"/>
  <c r="K47" i="7"/>
  <c r="K46" i="7"/>
  <c r="K45" i="7"/>
  <c r="K44" i="7"/>
  <c r="K43" i="7"/>
  <c r="K42" i="7"/>
  <c r="K41" i="7"/>
  <c r="K40" i="7"/>
  <c r="K39" i="7"/>
  <c r="K38" i="7"/>
  <c r="K37" i="7"/>
  <c r="K36" i="7"/>
  <c r="K35" i="7"/>
  <c r="K34" i="7"/>
  <c r="K33" i="7"/>
  <c r="K32" i="7"/>
  <c r="K31" i="7"/>
  <c r="K30" i="7"/>
  <c r="K29" i="7"/>
  <c r="K28" i="7"/>
  <c r="K27" i="7"/>
  <c r="K26" i="7"/>
  <c r="K25" i="7"/>
  <c r="K24" i="7"/>
  <c r="K23" i="7"/>
  <c r="K22" i="7"/>
  <c r="K21" i="7"/>
  <c r="K20" i="7"/>
  <c r="K19" i="7"/>
  <c r="K18" i="7"/>
  <c r="K17" i="7"/>
  <c r="K16" i="7"/>
  <c r="K15" i="7"/>
  <c r="K14" i="7"/>
  <c r="K13" i="7"/>
  <c r="K12" i="7"/>
  <c r="K11" i="7"/>
  <c r="M7" i="7"/>
  <c r="M6" i="7" s="1"/>
  <c r="G9" i="4"/>
  <c r="C10" i="4"/>
  <c r="C11" i="4"/>
  <c r="C12" i="4"/>
  <c r="C13" i="4"/>
  <c r="C14" i="4"/>
  <c r="C15" i="4"/>
  <c r="C16" i="4"/>
  <c r="C17" i="4"/>
  <c r="C18" i="4"/>
  <c r="C19" i="4"/>
  <c r="C20" i="4"/>
  <c r="C21" i="4"/>
  <c r="C23" i="4"/>
  <c r="C24" i="4"/>
  <c r="C25" i="4"/>
  <c r="C26" i="4"/>
  <c r="C27" i="4"/>
  <c r="C28" i="4"/>
  <c r="C29" i="4"/>
  <c r="C30" i="4"/>
  <c r="C31" i="4"/>
  <c r="C32" i="4"/>
  <c r="C33" i="4"/>
  <c r="C34" i="4"/>
  <c r="C35" i="4"/>
  <c r="C36" i="4"/>
  <c r="C37" i="4"/>
  <c r="A10" i="4"/>
  <c r="A11" i="4"/>
  <c r="A12" i="4"/>
  <c r="A13" i="4"/>
  <c r="A14" i="4"/>
  <c r="A15" i="4"/>
  <c r="A16" i="4"/>
  <c r="A17" i="4"/>
  <c r="A18" i="4"/>
  <c r="A19" i="4"/>
  <c r="A20" i="4"/>
  <c r="A21" i="4"/>
  <c r="A22" i="4"/>
  <c r="A23" i="4"/>
  <c r="A24" i="4"/>
  <c r="A25" i="4"/>
  <c r="A26" i="4"/>
  <c r="A27" i="4"/>
  <c r="A28" i="4"/>
  <c r="A29" i="4"/>
  <c r="A30" i="4"/>
  <c r="A31" i="4"/>
  <c r="A32" i="4"/>
  <c r="A33" i="4"/>
  <c r="A34" i="4"/>
  <c r="A35" i="4"/>
  <c r="A36" i="4"/>
  <c r="A37" i="4"/>
  <c r="A9" i="4"/>
  <c r="C9" i="4"/>
  <c r="G10" i="4"/>
  <c r="G11" i="4"/>
  <c r="G12" i="4"/>
  <c r="G13" i="4"/>
  <c r="G14" i="4"/>
  <c r="G15" i="4"/>
  <c r="G16" i="4"/>
  <c r="G17" i="4"/>
  <c r="G18" i="4"/>
  <c r="G19" i="4"/>
  <c r="G20" i="4"/>
  <c r="G21" i="4"/>
  <c r="G22" i="4"/>
  <c r="G23" i="4"/>
  <c r="G24" i="4"/>
  <c r="G25" i="4"/>
  <c r="G26" i="4"/>
  <c r="G27" i="4"/>
  <c r="G28" i="4"/>
  <c r="G29" i="4"/>
  <c r="G30" i="4"/>
  <c r="G31" i="4"/>
  <c r="G32" i="4"/>
  <c r="G33" i="4"/>
  <c r="G34" i="4"/>
  <c r="G35" i="4"/>
  <c r="G36" i="4"/>
  <c r="G37" i="4"/>
  <c r="G8" i="4"/>
  <c r="C8" i="4"/>
  <c r="A8" i="4"/>
  <c r="M9" i="7" l="1"/>
  <c r="N7" i="7"/>
  <c r="O7" i="7" l="1"/>
  <c r="N9" i="7"/>
  <c r="P7" i="7" l="1"/>
  <c r="O9" i="7"/>
  <c r="P9" i="7" l="1"/>
  <c r="Q7" i="7"/>
  <c r="R7" i="7" l="1"/>
  <c r="Q9" i="7"/>
  <c r="S7" i="7" l="1"/>
  <c r="R9" i="7"/>
  <c r="T7" i="7" l="1"/>
  <c r="S9" i="7"/>
  <c r="U7" i="7" l="1"/>
  <c r="T6" i="7"/>
  <c r="T9" i="7"/>
  <c r="V7" i="7" l="1"/>
  <c r="U9" i="7"/>
  <c r="W7" i="7" l="1"/>
  <c r="V9" i="7"/>
  <c r="X7" i="7" l="1"/>
  <c r="W9" i="7"/>
  <c r="X9" i="7" l="1"/>
  <c r="Y7" i="7"/>
  <c r="Y9" i="7" l="1"/>
  <c r="Z7" i="7"/>
  <c r="AA7" i="7" l="1"/>
  <c r="Z9" i="7"/>
  <c r="AA6" i="7" l="1"/>
  <c r="AB7" i="7"/>
  <c r="AA9" i="7"/>
  <c r="AC7" i="7" l="1"/>
  <c r="AB9" i="7"/>
  <c r="AD7" i="7" l="1"/>
  <c r="AC9" i="7"/>
  <c r="AE7" i="7" l="1"/>
  <c r="AD9" i="7"/>
  <c r="AF7" i="7" l="1"/>
  <c r="AE9" i="7"/>
  <c r="AF9" i="7" l="1"/>
  <c r="AG7" i="7"/>
  <c r="AG9" i="7" l="1"/>
  <c r="AH7" i="7"/>
  <c r="AH6" i="7" l="1"/>
  <c r="AI7" i="7"/>
  <c r="AH9" i="7"/>
  <c r="AJ7" i="7" l="1"/>
  <c r="AI9" i="7"/>
  <c r="AK7" i="7" l="1"/>
  <c r="AJ9" i="7"/>
  <c r="AL7" i="7" l="1"/>
  <c r="AK9" i="7"/>
  <c r="AM7" i="7" l="1"/>
  <c r="AL9" i="7"/>
  <c r="AN7" i="7" l="1"/>
  <c r="AM9" i="7"/>
  <c r="AN9" i="7" l="1"/>
  <c r="AO7" i="7"/>
  <c r="AO9" i="7" l="1"/>
  <c r="AO6" i="7"/>
  <c r="AP7" i="7"/>
  <c r="AQ7" i="7" l="1"/>
  <c r="AP9" i="7"/>
  <c r="AR7" i="7" l="1"/>
  <c r="AQ9" i="7"/>
  <c r="AS7" i="7" l="1"/>
  <c r="AR9" i="7"/>
  <c r="AT7" i="7" l="1"/>
  <c r="AS9" i="7"/>
  <c r="AU7" i="7" l="1"/>
  <c r="AT9" i="7"/>
  <c r="AV7" i="7" l="1"/>
  <c r="AU9" i="7"/>
  <c r="AV9" i="7" l="1"/>
  <c r="AV6" i="7"/>
  <c r="AW7" i="7"/>
  <c r="AW9" i="7" l="1"/>
  <c r="AX7" i="7"/>
  <c r="AY7" i="7" l="1"/>
  <c r="AX9" i="7"/>
  <c r="AZ7" i="7" l="1"/>
  <c r="AY9" i="7"/>
  <c r="BA7" i="7" l="1"/>
  <c r="AZ9" i="7"/>
  <c r="BB7" i="7" l="1"/>
  <c r="BA9" i="7"/>
  <c r="BC7" i="7" l="1"/>
  <c r="BB9" i="7"/>
  <c r="BD7" i="7" l="1"/>
  <c r="BC9" i="7"/>
  <c r="BC6" i="7"/>
  <c r="BD9" i="7" l="1"/>
  <c r="BE7" i="7"/>
  <c r="BE9" i="7" l="1"/>
  <c r="BF7" i="7"/>
  <c r="BG7" i="7" l="1"/>
  <c r="BF9" i="7"/>
  <c r="BH7" i="7" l="1"/>
  <c r="BG9" i="7"/>
  <c r="BI7" i="7" l="1"/>
  <c r="BH9" i="7"/>
  <c r="BJ7" i="7" l="1"/>
  <c r="BI9" i="7"/>
  <c r="BJ6" i="7" l="1"/>
  <c r="BK7" i="7"/>
  <c r="BJ9" i="7"/>
  <c r="BL7" i="7" l="1"/>
  <c r="BK9" i="7"/>
  <c r="BL9" i="7" l="1"/>
  <c r="BM7" i="7"/>
  <c r="BN7" i="7" l="1"/>
  <c r="BM9" i="7"/>
  <c r="BO7" i="7" l="1"/>
  <c r="BN9" i="7"/>
  <c r="BP7" i="7" l="1"/>
  <c r="BP9" i="7" s="1"/>
  <c r="BO9" i="7"/>
</calcChain>
</file>

<file path=xl/sharedStrings.xml><?xml version="1.0" encoding="utf-8"?>
<sst xmlns="http://schemas.openxmlformats.org/spreadsheetml/2006/main" count="709" uniqueCount="288">
  <si>
    <t xml:space="preserve">Organizational vision </t>
  </si>
  <si>
    <t xml:space="preserve">Sponsorship </t>
  </si>
  <si>
    <t xml:space="preserve">Leadership </t>
  </si>
  <si>
    <t xml:space="preserve">Key enablers </t>
  </si>
  <si>
    <t>change management, communications and training</t>
  </si>
  <si>
    <t>We somewhat have a clear  vision</t>
  </si>
  <si>
    <t>We don’t have a clear vision</t>
  </si>
  <si>
    <t>The vision is aligned with GoC vision</t>
  </si>
  <si>
    <t xml:space="preserve">The vision is not aligned with GoC Vision </t>
  </si>
  <si>
    <t xml:space="preserve">Our strategy is supported </t>
  </si>
  <si>
    <t xml:space="preserve">Our strategy is somewhat supported </t>
  </si>
  <si>
    <t xml:space="preserve">Our strategy is not supported </t>
  </si>
  <si>
    <t>the sponsor somewhat has the necessary authority</t>
  </si>
  <si>
    <t xml:space="preserve">the sponsor does not have the necessary authority </t>
  </si>
  <si>
    <t>workplace modernization is a priority to our leaders</t>
  </si>
  <si>
    <t>workplace modernization is somewhat a priority to our leaders</t>
  </si>
  <si>
    <t>workplace modernization is not a priority to our leaders</t>
  </si>
  <si>
    <t xml:space="preserve">We have a modernization strategy </t>
  </si>
  <si>
    <t xml:space="preserve">We have the necessary resources </t>
  </si>
  <si>
    <t xml:space="preserve">We don’t have the necessary resources </t>
  </si>
  <si>
    <t xml:space="preserve">We somewhat have a modernization strategy </t>
  </si>
  <si>
    <t xml:space="preserve">We do not have a modernization strategy </t>
  </si>
  <si>
    <t xml:space="preserve">We somewhat have the necessary resources </t>
  </si>
  <si>
    <t>N/A</t>
  </si>
  <si>
    <t>Completed</t>
  </si>
  <si>
    <t>In progress</t>
  </si>
  <si>
    <t>Not started</t>
  </si>
  <si>
    <t xml:space="preserve">STATUS </t>
  </si>
  <si>
    <t>Contributor group</t>
  </si>
  <si>
    <t>Type of contributor</t>
  </si>
  <si>
    <t>Impacted (I)</t>
  </si>
  <si>
    <t>Level of interest</t>
  </si>
  <si>
    <t xml:space="preserve">Support for the project </t>
  </si>
  <si>
    <t>Opportunities</t>
  </si>
  <si>
    <t>Challenges/Barriers</t>
  </si>
  <si>
    <t xml:space="preserve">Indirectly Impacted (II)  </t>
  </si>
  <si>
    <t>Sponsors (S)</t>
  </si>
  <si>
    <t>Branch 1 Employees</t>
  </si>
  <si>
    <t>Branch 2 Employees</t>
  </si>
  <si>
    <t>Branch 3 Employees</t>
  </si>
  <si>
    <t>Union(s)</t>
  </si>
  <si>
    <t>Canadians</t>
  </si>
  <si>
    <t>Project Realization Evaluation Tool (PRET)</t>
  </si>
  <si>
    <t xml:space="preserve">organization: </t>
  </si>
  <si>
    <t xml:space="preserve">project location:  </t>
  </si>
  <si>
    <t xml:space="preserve">Key Project Resources </t>
  </si>
  <si>
    <t>Capacity to support the project</t>
  </si>
  <si>
    <t>Level of influence</t>
  </si>
  <si>
    <t>Project manager/accomodations lead</t>
  </si>
  <si>
    <t xml:space="preserve">Name </t>
  </si>
  <si>
    <t>Title</t>
  </si>
  <si>
    <t>email contact</t>
  </si>
  <si>
    <t xml:space="preserve">Project sponsor </t>
  </si>
  <si>
    <t>Executive sponsor</t>
  </si>
  <si>
    <t>Communications representative</t>
  </si>
  <si>
    <t>Facilities/Design representative</t>
  </si>
  <si>
    <t>IM representative</t>
  </si>
  <si>
    <t>IT representative</t>
  </si>
  <si>
    <t>HR representative</t>
  </si>
  <si>
    <t>Security representative</t>
  </si>
  <si>
    <t>OHS representative</t>
  </si>
  <si>
    <t>Indigenous Employee Group</t>
  </si>
  <si>
    <t xml:space="preserve">Main contact Name </t>
  </si>
  <si>
    <t xml:space="preserve"> Main contact Name </t>
  </si>
  <si>
    <t xml:space="preserve">Organizational and Project Vision </t>
  </si>
  <si>
    <t>What is your organization's Vision for a Workplace Transformation project? Insert below</t>
  </si>
  <si>
    <t>What is your organization's Hybrid work model? Insert below</t>
  </si>
  <si>
    <t xml:space="preserve">Project Management Readiness Assessment </t>
  </si>
  <si>
    <t xml:space="preserve">Our organization's workplace strategy is being supported by a project sponsor that can be active and visible  throughout the entire project. The project sponsor has the necessary authority over the people, processes, and systems to authorize and fund the necessary changes. </t>
  </si>
  <si>
    <t>Our organization has developed a workplace modernization strategy and has the necessary resources to implement the strategy, including project champions,  a project integrator and subject matter experts.</t>
  </si>
  <si>
    <t>Change management, communications and training</t>
  </si>
  <si>
    <t xml:space="preserve">Change Readiness Assessment </t>
  </si>
  <si>
    <t>History of change</t>
  </si>
  <si>
    <t xml:space="preserve">Our organization's history of change is successful, employees have embraced the past changes and did not revert back to old ways. </t>
  </si>
  <si>
    <t xml:space="preserve">Culture of Innovation </t>
  </si>
  <si>
    <t xml:space="preserve">Our organization is open to new ideas and innovation, employees are rewarded for risk taking and embracing change. </t>
  </si>
  <si>
    <t xml:space="preserve">Leadership and Managers </t>
  </si>
  <si>
    <t>Senior leaders and managers in our organization are highly skilled at managing change, performance is evaluated based on results and not based on employees’ presence.</t>
  </si>
  <si>
    <t>Hybrid Work</t>
  </si>
  <si>
    <t>Employees in our organization are encouraged, trusted and empowered to make choices about when, where and how they work based on what makes sense. Remote work (i.e. telework) is supported with policies, agreements and/or other mechanisms.</t>
  </si>
  <si>
    <t xml:space="preserve">Client Enabling Initiatives </t>
  </si>
  <si>
    <t>Enabling Sector</t>
  </si>
  <si>
    <t xml:space="preserve">Client Enabling Initiatives  </t>
  </si>
  <si>
    <t>Status</t>
  </si>
  <si>
    <t>Information technology (IT)</t>
  </si>
  <si>
    <t>Secret/classified network access</t>
  </si>
  <si>
    <t>Print-on-demand</t>
  </si>
  <si>
    <t>Audio-visual equipment (videoconferencing , Clickshare, etc.)</t>
  </si>
  <si>
    <t>Collaboration tools and platforms  (MS Teams, Miro, Slack, etc.)</t>
  </si>
  <si>
    <t>Applications via phones (elevator, access card, booking system, etc.)</t>
  </si>
  <si>
    <t>Booking system </t>
  </si>
  <si>
    <t>Cloud-based tools and software   (Microsoft 365, OneDrive, etc.)</t>
  </si>
  <si>
    <t>Wi-Fi: private and/or public</t>
  </si>
  <si>
    <t>Human resources (HR)</t>
  </si>
  <si>
    <t>Policies and directives adapted to hybrid working</t>
  </si>
  <si>
    <t>Community norms / team charters</t>
  </si>
  <si>
    <t>OHS: Assignment of first aiders</t>
  </si>
  <si>
    <t>Interim work agreement / telework agreement</t>
  </si>
  <si>
    <t>Managing employees in a hybrid working model</t>
  </si>
  <si>
    <t>Onboarding of employees in a hybrid working environment </t>
  </si>
  <si>
    <t>Information management (IM)</t>
  </si>
  <si>
    <t>Digitization (paper storage space reduction)</t>
  </si>
  <si>
    <t>Imaging services</t>
  </si>
  <si>
    <t>Implementation of an information management system (GCdocs, SharePoint, EDRMS, OneDrive, etc)</t>
  </si>
  <si>
    <t>Digitalization of processes </t>
  </si>
  <si>
    <t>Security</t>
  </si>
  <si>
    <t>Emergency procedures</t>
  </si>
  <si>
    <t>Access card system</t>
  </si>
  <si>
    <t>Working in a shared space </t>
  </si>
  <si>
    <t>Assignment of Fire Warden role</t>
  </si>
  <si>
    <t>Facilities and interior design</t>
  </si>
  <si>
    <t>Access to and working in an ecosystem of spaces </t>
  </si>
  <si>
    <t>Activity-based working environment: shared seating </t>
  </si>
  <si>
    <t>Activity-based working environment: workpoint variety</t>
  </si>
  <si>
    <t>Activity-based working environment: work zones</t>
  </si>
  <si>
    <t>Ergonomics, accessibility and inclusivity in all workpoints </t>
  </si>
  <si>
    <t>Smart office (lights, temperature regulation, auto blinds, etc.)</t>
  </si>
  <si>
    <t>Lockers</t>
  </si>
  <si>
    <t xml:space="preserve">Level of interest </t>
  </si>
  <si>
    <t>Change Impact</t>
  </si>
  <si>
    <t>Low</t>
  </si>
  <si>
    <t>Medium</t>
  </si>
  <si>
    <t>High</t>
  </si>
  <si>
    <t>We have a clear vision</t>
  </si>
  <si>
    <t>Leaders are ready to communicate</t>
  </si>
  <si>
    <t>leaders are somewhat ready to communicate</t>
  </si>
  <si>
    <t>leaders are not ready to communicate</t>
  </si>
  <si>
    <t>history of change</t>
  </si>
  <si>
    <t xml:space="preserve">Our history of change is very successful </t>
  </si>
  <si>
    <t>Employees embraced the changes</t>
  </si>
  <si>
    <t xml:space="preserve">Our history of change is somewhat successful </t>
  </si>
  <si>
    <t>Employees did not always embrace the past changes, and sometimes reverted to old ways</t>
  </si>
  <si>
    <t xml:space="preserve">Our history of change is not successful </t>
  </si>
  <si>
    <t>Employees did not embrace past changes, and almost always reverted to old ways</t>
  </si>
  <si>
    <t>Culture of Innovation</t>
  </si>
  <si>
    <t>We are open</t>
  </si>
  <si>
    <t xml:space="preserve">Employees are rewarded </t>
  </si>
  <si>
    <t xml:space="preserve">We are somewhat open </t>
  </si>
  <si>
    <t xml:space="preserve">Employees are somewhat rewarded </t>
  </si>
  <si>
    <t>We are not open</t>
  </si>
  <si>
    <t xml:space="preserve">Employees are not rewarded </t>
  </si>
  <si>
    <t>Leadership and Managers</t>
  </si>
  <si>
    <t xml:space="preserve">Senior leaders and managers are highly skilled </t>
  </si>
  <si>
    <t>Performance is evaluated based on results and not based on employees' presence</t>
  </si>
  <si>
    <t xml:space="preserve">Senior leaders and managers are somewhat skilled </t>
  </si>
  <si>
    <t>Performance is evaluated inconsistently, sometimes based on results and sometimes based on employees' presence</t>
  </si>
  <si>
    <t xml:space="preserve">Senior leaders and managers are not very skilled </t>
  </si>
  <si>
    <t xml:space="preserve">Hybrid Work </t>
  </si>
  <si>
    <t>Employees are encouraged, trusted and empowered</t>
  </si>
  <si>
    <t xml:space="preserve">Remote work is supported </t>
  </si>
  <si>
    <t>Employees are sometimes encouraged, trusted and empowered</t>
  </si>
  <si>
    <t xml:space="preserve">Remote work is somewhat supported </t>
  </si>
  <si>
    <t>Employees are not encouraged, trusted and empowered</t>
  </si>
  <si>
    <t xml:space="preserve">Remote work is not supported </t>
  </si>
  <si>
    <t xml:space="preserve">Medium </t>
  </si>
  <si>
    <t>Enthusiast</t>
  </si>
  <si>
    <t>Neutral</t>
  </si>
  <si>
    <t>Resister</t>
  </si>
  <si>
    <t>Change Inventory and Impact Assessment</t>
  </si>
  <si>
    <t>Contributors Table</t>
  </si>
  <si>
    <r>
      <t>Level of influence</t>
    </r>
    <r>
      <rPr>
        <sz val="8"/>
        <color rgb="FF000000"/>
        <rFont val="Century Gothic"/>
        <family val="2"/>
      </rPr>
      <t> </t>
    </r>
  </si>
  <si>
    <r>
      <t>First/Next action</t>
    </r>
    <r>
      <rPr>
        <sz val="8"/>
        <color rgb="FF000000"/>
        <rFont val="Century Gothic"/>
        <family val="2"/>
      </rPr>
      <t>  </t>
    </r>
  </si>
  <si>
    <r>
      <t>Senior Leaders</t>
    </r>
    <r>
      <rPr>
        <sz val="9"/>
        <color theme="1"/>
        <rFont val="Century Gothic"/>
        <family val="2"/>
      </rPr>
      <t xml:space="preserve"> (DM, ADM, DG and Directors) </t>
    </r>
  </si>
  <si>
    <r>
      <t>People Managers</t>
    </r>
    <r>
      <rPr>
        <sz val="8"/>
        <color theme="1"/>
        <rFont val="Century Gothic"/>
        <family val="2"/>
      </rPr>
      <t>  </t>
    </r>
  </si>
  <si>
    <r>
      <t xml:space="preserve">Offsite People Managers </t>
    </r>
    <r>
      <rPr>
        <sz val="9"/>
        <color theme="1"/>
        <rFont val="Century Gothic"/>
        <family val="2"/>
      </rPr>
      <t xml:space="preserve">(of Impacted Employees) </t>
    </r>
  </si>
  <si>
    <t>Our organization has a structured change management approach for the project and has identified trained resources for change management. Resources are available to provide communication advice, develop communications products and provide training to employees.</t>
  </si>
  <si>
    <t xml:space="preserve">What is your organizational wide vision for future of work and/or workplace modernization? Insert below. </t>
  </si>
  <si>
    <r>
      <t xml:space="preserve">#FTEs 
</t>
    </r>
    <r>
      <rPr>
        <sz val="8"/>
        <color rgb="FF000000"/>
        <rFont val="Century Gothic"/>
        <family val="2"/>
      </rPr>
      <t>(full-time employees)</t>
    </r>
  </si>
  <si>
    <t xml:space="preserve">External Contributors / ‘Clients’ </t>
  </si>
  <si>
    <t>PM-CM Integrated Plan</t>
  </si>
  <si>
    <t>CM Activity Tracker</t>
  </si>
  <si>
    <t xml:space="preserve">Use the 'Communication Template to announce project to leadership team' </t>
  </si>
  <si>
    <t>Use the 'Communication Template to announce project to employees' once it's been announced to Senior Leaders and People Managers</t>
  </si>
  <si>
    <t>Keep this contributor informed, specifically on the direct impacts to them, ie. If your address is changing, processes being updated, etc. [content not included in the box as this is specific to each organization]</t>
  </si>
  <si>
    <t xml:space="preserve">Present your WTP project to your union(s) as early as possible in the process and Keep them informed with regular updates. </t>
  </si>
  <si>
    <r>
      <t xml:space="preserve">Created by: </t>
    </r>
    <r>
      <rPr>
        <sz val="12"/>
        <color rgb="FFFF0000"/>
        <rFont val="Century Gothic"/>
        <family val="2"/>
        <scheme val="minor"/>
      </rPr>
      <t>xxxx</t>
    </r>
  </si>
  <si>
    <t>Legend:</t>
  </si>
  <si>
    <t>On track</t>
  </si>
  <si>
    <t>Delayed</t>
  </si>
  <si>
    <t>Late</t>
  </si>
  <si>
    <t>Complete</t>
  </si>
  <si>
    <t>Project start date:</t>
  </si>
  <si>
    <t>Scrolling increment:</t>
  </si>
  <si>
    <t>Project phase</t>
  </si>
  <si>
    <t>Type of activity</t>
  </si>
  <si>
    <t>Activity</t>
  </si>
  <si>
    <t>Lead</t>
  </si>
  <si>
    <t>Notes</t>
  </si>
  <si>
    <t xml:space="preserve">Status </t>
  </si>
  <si>
    <t>Progress</t>
  </si>
  <si>
    <t>Start date</t>
  </si>
  <si>
    <t>End date</t>
  </si>
  <si>
    <t>Actual end date</t>
  </si>
  <si>
    <t>Days</t>
  </si>
  <si>
    <t>Pre-planning and planning</t>
  </si>
  <si>
    <t>Engagement</t>
  </si>
  <si>
    <t>EXAMPLE ACTIVITY</t>
  </si>
  <si>
    <t>John Doe</t>
  </si>
  <si>
    <t>CM Program</t>
  </si>
  <si>
    <t>CM Workbook</t>
  </si>
  <si>
    <t>CM Strategy</t>
  </si>
  <si>
    <t>Communication</t>
  </si>
  <si>
    <t>Project announcement</t>
  </si>
  <si>
    <t>Employee townhall</t>
  </si>
  <si>
    <t>Design survey invitation</t>
  </si>
  <si>
    <t>Removal of personal &amp; business assets</t>
  </si>
  <si>
    <t>Change agent network</t>
  </si>
  <si>
    <t>Communication channel(s) and content</t>
  </si>
  <si>
    <t>Implementation</t>
  </si>
  <si>
    <t>Training</t>
  </si>
  <si>
    <t>Manager toolkit</t>
  </si>
  <si>
    <t>Floor plan announcement</t>
  </si>
  <si>
    <t>Boardroom naming</t>
  </si>
  <si>
    <t>A day in the life presentation</t>
  </si>
  <si>
    <t>Community norms for the new workplace (etiquette)</t>
  </si>
  <si>
    <t>Team charters</t>
  </si>
  <si>
    <t>Training content</t>
  </si>
  <si>
    <t>Pre-opening announcements</t>
  </si>
  <si>
    <t>Employee toolkit/user guide</t>
  </si>
  <si>
    <t>Pre-opening townhall</t>
  </si>
  <si>
    <t>Tour of the new workplace</t>
  </si>
  <si>
    <t>Hybrid opening ceremony</t>
  </si>
  <si>
    <t>Communication (ongoing)</t>
  </si>
  <si>
    <t>Post occupancy</t>
  </si>
  <si>
    <t>Change sustainment communiques</t>
  </si>
  <si>
    <t>PSPC Project Story Collection</t>
  </si>
  <si>
    <t>Workplace performance survey invitation</t>
  </si>
  <si>
    <t>Training refresher courses (ongoing)</t>
  </si>
  <si>
    <t>CM sustainment checklist</t>
  </si>
  <si>
    <t>PM Program</t>
  </si>
  <si>
    <t>Mini design survey (functional program)</t>
  </si>
  <si>
    <t>Functional programming workshop</t>
  </si>
  <si>
    <t>Client approval on design</t>
  </si>
  <si>
    <t>Phase</t>
  </si>
  <si>
    <t>Category</t>
  </si>
  <si>
    <r>
      <t>Client name</t>
    </r>
    <r>
      <rPr>
        <b/>
        <sz val="24"/>
        <color theme="1"/>
        <rFont val="Calibri"/>
        <family val="2"/>
      </rPr>
      <t>‒</t>
    </r>
    <r>
      <rPr>
        <b/>
        <sz val="24"/>
        <color theme="1"/>
        <rFont val="Century Gothic"/>
        <family val="2"/>
        <scheme val="minor"/>
      </rPr>
      <t>Project name
Address</t>
    </r>
  </si>
  <si>
    <t>CM ACTIVITY</t>
  </si>
  <si>
    <t>TYPE OF ACTIVITY</t>
  </si>
  <si>
    <t>STRATEGY OBJECTIVE</t>
  </si>
  <si>
    <t>INDICATORS</t>
  </si>
  <si>
    <t>TARGET</t>
  </si>
  <si>
    <t>EVALUATION METHOD</t>
  </si>
  <si>
    <t>DATA COLLECTION</t>
  </si>
  <si>
    <t>POSSIBLE CORRECTIVE ACTIONS</t>
  </si>
  <si>
    <t>Responsibility</t>
  </si>
  <si>
    <t>Frequency</t>
  </si>
  <si>
    <t>Employee townhalls</t>
  </si>
  <si>
    <t>Involve</t>
  </si>
  <si>
    <t>Observation</t>
  </si>
  <si>
    <t>Change manager</t>
  </si>
  <si>
    <t>During and after every townhall</t>
  </si>
  <si>
    <t># of participants 
# of names received</t>
  </si>
  <si>
    <t>During and after the activity</t>
  </si>
  <si>
    <t>Every month</t>
  </si>
  <si>
    <t># of participants</t>
  </si>
  <si>
    <t>Managers</t>
  </si>
  <si>
    <t>During the activity</t>
  </si>
  <si>
    <t>Training activities (various - per your needs)</t>
  </si>
  <si>
    <t>Equip</t>
  </si>
  <si>
    <t># of participants
# of feedback received</t>
  </si>
  <si>
    <t>Mini survey</t>
  </si>
  <si>
    <t># of participants in person
# of participants online
# of participants to in person tours
# of feedback received</t>
  </si>
  <si>
    <t>Communication activities (various - per your needs)</t>
  </si>
  <si>
    <t>Inform</t>
  </si>
  <si>
    <t>Communications team/Change manager</t>
  </si>
  <si>
    <t>Every two weeks</t>
  </si>
  <si>
    <t>Reinforce</t>
  </si>
  <si>
    <t># of respondants to the survey</t>
  </si>
  <si>
    <t>PSPC</t>
  </si>
  <si>
    <t>After the closing of the survey</t>
  </si>
  <si>
    <t># of participants
# of questions received</t>
  </si>
  <si>
    <t>Reports</t>
  </si>
  <si>
    <t xml:space="preserve">Report </t>
  </si>
  <si>
    <t>[EXAMPLE: 60% participation rate for employees, 90% for people managers and 100% for senior leaders]</t>
  </si>
  <si>
    <t>The sponsor has necessary authority</t>
  </si>
  <si>
    <t>Performance in not evaluated based on results and based on employee's presence</t>
  </si>
  <si>
    <r>
      <t xml:space="preserve"> 
</t>
    </r>
    <r>
      <rPr>
        <sz val="14"/>
        <rFont val="Century Gothic"/>
        <family val="2"/>
        <scheme val="minor"/>
      </rPr>
      <t xml:space="preserve">Date : </t>
    </r>
    <r>
      <rPr>
        <sz val="14"/>
        <color rgb="FFFF0000"/>
        <rFont val="Century Gothic"/>
        <family val="2"/>
        <scheme val="minor"/>
      </rPr>
      <t>xx-xx-xx</t>
    </r>
  </si>
  <si>
    <t>Onboarding of new employees in a hybrid working environment </t>
  </si>
  <si>
    <t>Utilization of day lockers</t>
  </si>
  <si>
    <t>Working with protected/confidential information in a shared space </t>
  </si>
  <si>
    <t xml:space="preserve"># of clicks on website
# of visitors on website
# of recurrent visitors on website
# of participants in Teams Channel
# of feedback received
% of opened/read email communications </t>
  </si>
  <si>
    <t># of participants
# of questions received in chat/Q&amp;A platform
# of feedback received</t>
  </si>
  <si>
    <t>Our organization's senior leaders have made workplace modernization a priority. Senior leaders are ready to communicate this change in the context of other competing priorities and are willing to walk the talk.</t>
  </si>
  <si>
    <t>The vision is somewhat aligned with GoC vision</t>
  </si>
  <si>
    <t>We have a structured change management approach</t>
  </si>
  <si>
    <t>We do not have a structured change management approach</t>
  </si>
  <si>
    <t>We somewhat have a structured change management approach</t>
  </si>
  <si>
    <t>Diversity, Equity, and Inclusion Employee Group(s)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</si>
</sst>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41" formatCode="_ * #,##0_)_ ;_ * \(#,##0\)_ ;_ * &quot;-&quot;_)_ ;_ @_ "/>
    <numFmt numFmtId="164" formatCode="d"/>
  </numFmts>
  <fonts count="55" x14ac:knownFonts="1">
    <font>
      <sz val="11"/>
      <color theme="1"/>
      <name val="Century Gothic"/>
      <family val="2"/>
      <scheme val="minor"/>
    </font>
    <font>
      <sz val="11"/>
      <color rgb="FF006100"/>
      <name val="Century Gothic"/>
      <family val="2"/>
      <scheme val="minor"/>
    </font>
    <font>
      <sz val="11"/>
      <color rgb="FFFF0000"/>
      <name val="Century Gothic"/>
      <family val="2"/>
      <scheme val="minor"/>
    </font>
    <font>
      <b/>
      <sz val="11"/>
      <color theme="1"/>
      <name val="Century Gothic"/>
      <family val="2"/>
      <scheme val="minor"/>
    </font>
    <font>
      <b/>
      <sz val="16"/>
      <color theme="1"/>
      <name val="Century Gothic"/>
      <family val="2"/>
      <scheme val="minor"/>
    </font>
    <font>
      <b/>
      <i/>
      <sz val="11"/>
      <color theme="1"/>
      <name val="Century Gothic"/>
      <family val="2"/>
      <scheme val="minor"/>
    </font>
    <font>
      <sz val="11"/>
      <name val="Century Gothic"/>
      <family val="2"/>
      <scheme val="minor"/>
    </font>
    <font>
      <b/>
      <sz val="16"/>
      <color theme="0"/>
      <name val="Century Gothic"/>
      <family val="2"/>
      <scheme val="minor"/>
    </font>
    <font>
      <b/>
      <sz val="11"/>
      <name val="Century Gothic"/>
      <family val="2"/>
      <scheme val="minor"/>
    </font>
    <font>
      <b/>
      <sz val="10"/>
      <color theme="1"/>
      <name val="Century Gothic"/>
      <family val="2"/>
      <scheme val="minor"/>
    </font>
    <font>
      <sz val="10"/>
      <color theme="1"/>
      <name val="Century Gothic"/>
      <family val="2"/>
      <scheme val="minor"/>
    </font>
    <font>
      <sz val="8"/>
      <color theme="1"/>
      <name val="Calibri"/>
      <family val="2"/>
    </font>
    <font>
      <b/>
      <sz val="12"/>
      <color theme="0"/>
      <name val="Century Gothic"/>
      <family val="2"/>
      <scheme val="minor"/>
    </font>
    <font>
      <b/>
      <sz val="9"/>
      <color theme="1"/>
      <name val="Century Gothic"/>
      <family val="2"/>
      <scheme val="minor"/>
    </font>
    <font>
      <i/>
      <sz val="8"/>
      <color theme="3"/>
      <name val="Century Gothic"/>
      <family val="2"/>
      <scheme val="minor"/>
    </font>
    <font>
      <sz val="9"/>
      <color theme="1"/>
      <name val="Century Gothic"/>
      <family val="2"/>
      <scheme val="minor"/>
    </font>
    <font>
      <i/>
      <sz val="10"/>
      <name val="Century Gothic"/>
      <family val="2"/>
      <scheme val="minor"/>
    </font>
    <font>
      <b/>
      <sz val="10"/>
      <name val="Century Gothic"/>
      <family val="2"/>
      <scheme val="minor"/>
    </font>
    <font>
      <sz val="10"/>
      <name val="Century Gothic"/>
      <family val="2"/>
      <scheme val="minor"/>
    </font>
    <font>
      <b/>
      <sz val="9"/>
      <name val="Century Gothic"/>
      <family val="2"/>
      <scheme val="minor"/>
    </font>
    <font>
      <sz val="11"/>
      <color theme="1"/>
      <name val="Century Gothic"/>
      <family val="2"/>
    </font>
    <font>
      <b/>
      <sz val="12"/>
      <color rgb="FF000000"/>
      <name val="Century Gothic"/>
      <family val="2"/>
    </font>
    <font>
      <sz val="8"/>
      <color rgb="FF000000"/>
      <name val="Century Gothic"/>
      <family val="2"/>
    </font>
    <font>
      <sz val="9"/>
      <color theme="1"/>
      <name val="Century Gothic"/>
      <family val="2"/>
    </font>
    <font>
      <sz val="12"/>
      <color theme="1"/>
      <name val="Century Gothic"/>
      <family val="2"/>
    </font>
    <font>
      <sz val="8"/>
      <color theme="1"/>
      <name val="Century Gothic"/>
      <family val="2"/>
    </font>
    <font>
      <b/>
      <sz val="12"/>
      <color rgb="FF000000"/>
      <name val="Century Gothic"/>
      <family val="2"/>
      <scheme val="minor"/>
    </font>
    <font>
      <sz val="11"/>
      <color theme="1"/>
      <name val="Century Gothic"/>
      <family val="2"/>
      <scheme val="minor"/>
    </font>
    <font>
      <sz val="11"/>
      <color theme="0"/>
      <name val="Century Gothic"/>
      <family val="2"/>
      <scheme val="minor"/>
    </font>
    <font>
      <sz val="12"/>
      <name val="Century Gothic"/>
      <family val="2"/>
      <scheme val="minor"/>
    </font>
    <font>
      <sz val="12"/>
      <color rgb="FFFF0000"/>
      <name val="Century Gothic"/>
      <family val="2"/>
      <scheme val="minor"/>
    </font>
    <font>
      <sz val="14"/>
      <name val="Century Gothic"/>
      <family val="2"/>
      <scheme val="minor"/>
    </font>
    <font>
      <sz val="9"/>
      <name val="Century Gothic"/>
      <family val="2"/>
      <scheme val="minor"/>
    </font>
    <font>
      <b/>
      <sz val="14"/>
      <name val="Century Gothic"/>
      <family val="2"/>
      <scheme val="minor"/>
    </font>
    <font>
      <sz val="14"/>
      <color theme="1"/>
      <name val="Century Gothic"/>
      <family val="2"/>
      <scheme val="minor"/>
    </font>
    <font>
      <b/>
      <sz val="11"/>
      <color rgb="FFFF0000"/>
      <name val="Century Gothic"/>
      <family val="2"/>
      <scheme val="minor"/>
    </font>
    <font>
      <b/>
      <sz val="12"/>
      <color rgb="FFFF0000"/>
      <name val="Century Gothic"/>
      <family val="2"/>
      <scheme val="minor"/>
    </font>
    <font>
      <sz val="12"/>
      <color theme="1"/>
      <name val="Century Gothic"/>
      <family val="2"/>
      <scheme val="minor"/>
    </font>
    <font>
      <b/>
      <sz val="24"/>
      <name val="Century Gothic"/>
      <family val="2"/>
      <scheme val="minor"/>
    </font>
    <font>
      <sz val="14"/>
      <color rgb="FFFF0000"/>
      <name val="Century Gothic"/>
      <family val="2"/>
      <scheme val="minor"/>
    </font>
    <font>
      <sz val="9"/>
      <color theme="0"/>
      <name val="Century Gothic"/>
      <family val="2"/>
      <scheme val="minor"/>
    </font>
    <font>
      <b/>
      <sz val="18"/>
      <color theme="0"/>
      <name val="Century Gothic"/>
      <family val="2"/>
      <scheme val="minor"/>
    </font>
    <font>
      <b/>
      <sz val="9"/>
      <color theme="0"/>
      <name val="Century Gothic"/>
      <family val="2"/>
      <scheme val="minor"/>
    </font>
    <font>
      <i/>
      <sz val="12"/>
      <color rgb="FFFF0000"/>
      <name val="Century Gothic"/>
      <family val="2"/>
      <scheme val="minor"/>
    </font>
    <font>
      <b/>
      <i/>
      <sz val="14"/>
      <color rgb="FFFF0000"/>
      <name val="Century Gothic"/>
      <family val="2"/>
      <scheme val="minor"/>
    </font>
    <font>
      <b/>
      <i/>
      <sz val="14"/>
      <color rgb="FFFF0000"/>
      <name val="Calibri"/>
      <family val="2"/>
    </font>
    <font>
      <i/>
      <sz val="14"/>
      <name val="Century Gothic"/>
      <family val="2"/>
      <scheme val="minor"/>
    </font>
    <font>
      <sz val="14"/>
      <name val="Calibri"/>
      <family val="2"/>
    </font>
    <font>
      <sz val="14"/>
      <color rgb="FF000000"/>
      <name val="Calibri"/>
      <family val="2"/>
    </font>
    <font>
      <sz val="12"/>
      <color theme="0"/>
      <name val="Century Gothic"/>
      <family val="2"/>
      <scheme val="minor"/>
    </font>
    <font>
      <sz val="24"/>
      <color theme="1"/>
      <name val="Century Gothic"/>
      <family val="2"/>
      <scheme val="minor"/>
    </font>
    <font>
      <b/>
      <sz val="24"/>
      <color theme="1"/>
      <name val="Century Gothic"/>
      <family val="2"/>
      <scheme val="minor"/>
    </font>
    <font>
      <b/>
      <sz val="24"/>
      <color theme="1"/>
      <name val="Calibri"/>
      <family val="2"/>
    </font>
    <font>
      <sz val="11"/>
      <color theme="1"/>
      <name val="Arial Rounded MT Bold"/>
      <family val="2"/>
    </font>
    <font>
      <sz val="10"/>
      <color theme="1"/>
      <name val="Century Gothic"/>
      <family val="2"/>
      <scheme val="major"/>
    </font>
  </fonts>
  <fills count="30">
    <fill>
      <patternFill patternType="none"/>
    </fill>
    <fill>
      <patternFill patternType="gray125"/>
    </fill>
    <fill>
      <patternFill patternType="solid">
        <fgColor rgb="FFC6EFCE"/>
      </patternFill>
    </fill>
    <fill>
      <patternFill patternType="solid">
        <fgColor theme="0"/>
        <bgColor indexed="64"/>
      </patternFill>
    </fill>
    <fill>
      <patternFill patternType="solid">
        <fgColor theme="9" tint="0.59999389629810485"/>
        <bgColor indexed="64"/>
      </patternFill>
    </fill>
    <fill>
      <patternFill patternType="solid">
        <fgColor theme="6" tint="0.39997558519241921"/>
        <bgColor indexed="64"/>
      </patternFill>
    </fill>
    <fill>
      <patternFill patternType="solid">
        <fgColor theme="6" tint="-0.249977111117893"/>
        <bgColor indexed="64"/>
      </patternFill>
    </fill>
    <fill>
      <patternFill patternType="solid">
        <fgColor theme="4" tint="0.79998168889431442"/>
        <bgColor indexed="64"/>
      </patternFill>
    </fill>
    <fill>
      <patternFill patternType="solid">
        <fgColor rgb="FFD9D9D9"/>
        <bgColor indexed="64"/>
      </patternFill>
    </fill>
    <fill>
      <patternFill patternType="solid">
        <fgColor theme="7"/>
        <bgColor indexed="64"/>
      </patternFill>
    </fill>
    <fill>
      <patternFill patternType="solid">
        <fgColor theme="7" tint="0.59999389629810485"/>
        <bgColor indexed="64"/>
      </patternFill>
    </fill>
    <fill>
      <patternFill patternType="solid">
        <fgColor theme="6"/>
      </patternFill>
    </fill>
    <fill>
      <patternFill patternType="solid">
        <fgColor theme="0" tint="-0.249977111117893"/>
        <bgColor indexed="64"/>
      </patternFill>
    </fill>
    <fill>
      <patternFill patternType="solid">
        <fgColor rgb="FFBCE292"/>
        <bgColor indexed="64"/>
      </patternFill>
    </fill>
    <fill>
      <patternFill patternType="solid">
        <fgColor rgb="FFFDBD55"/>
        <bgColor indexed="64"/>
      </patternFill>
    </fill>
    <fill>
      <patternFill patternType="solid">
        <fgColor rgb="FFFF7171"/>
        <bgColor indexed="64"/>
      </patternFill>
    </fill>
    <fill>
      <patternFill patternType="solid">
        <fgColor theme="0" tint="-4.9989318521683403E-2"/>
        <bgColor indexed="64"/>
      </patternFill>
    </fill>
    <fill>
      <patternFill patternType="solid">
        <fgColor rgb="FFFFFF00"/>
        <bgColor indexed="64"/>
      </patternFill>
    </fill>
    <fill>
      <patternFill patternType="solid">
        <fgColor theme="1" tint="0.34998626667073579"/>
        <bgColor indexed="64"/>
      </patternFill>
    </fill>
    <fill>
      <patternFill patternType="solid">
        <fgColor theme="1" tint="0.34998626667073579"/>
        <bgColor theme="4"/>
      </patternFill>
    </fill>
    <fill>
      <patternFill patternType="solid">
        <fgColor theme="0"/>
        <bgColor theme="9" tint="0.79998168889431442"/>
      </patternFill>
    </fill>
    <fill>
      <patternFill patternType="solid">
        <fgColor theme="8" tint="0.79998168889431442"/>
        <bgColor indexed="64"/>
      </patternFill>
    </fill>
    <fill>
      <patternFill patternType="solid">
        <fgColor rgb="FFE1FFE1"/>
        <bgColor indexed="64"/>
      </patternFill>
    </fill>
    <fill>
      <patternFill patternType="solid">
        <fgColor theme="5" tint="0.79998168889431442"/>
        <bgColor indexed="64"/>
      </patternFill>
    </fill>
    <fill>
      <patternFill patternType="solid">
        <fgColor rgb="FFFFFFB9"/>
        <bgColor indexed="64"/>
      </patternFill>
    </fill>
    <fill>
      <patternFill patternType="solid">
        <fgColor theme="0"/>
        <bgColor rgb="FF000000"/>
      </patternFill>
    </fill>
    <fill>
      <patternFill patternType="solid">
        <fgColor theme="1"/>
        <bgColor indexed="64"/>
      </patternFill>
    </fill>
    <fill>
      <patternFill patternType="solid">
        <fgColor theme="6" tint="-0.499984740745262"/>
        <bgColor indexed="64"/>
      </patternFill>
    </fill>
    <fill>
      <patternFill patternType="solid">
        <fgColor rgb="FFFFFF00"/>
        <bgColor theme="9" tint="0.79998168889431442"/>
      </patternFill>
    </fill>
    <fill>
      <patternFill patternType="solid">
        <fgColor theme="3" tint="0.79998168889431442"/>
        <bgColor indexed="64"/>
      </patternFill>
    </fill>
  </fills>
  <borders count="49">
    <border>
      <left/>
      <right/>
      <top/>
      <bottom/>
      <diagonal/>
    </border>
    <border>
      <left style="thin">
        <color indexed="64"/>
      </left>
      <right style="thin">
        <color indexed="64"/>
      </right>
      <top style="thin">
        <color indexed="64"/>
      </top>
      <bottom style="thin">
        <color indexed="64"/>
      </bottom>
      <diagonal/>
    </border>
    <border>
      <left style="medium">
        <color theme="0"/>
      </left>
      <right/>
      <top style="medium">
        <color theme="0"/>
      </top>
      <bottom style="medium">
        <color theme="0"/>
      </bottom>
      <diagonal/>
    </border>
    <border>
      <left/>
      <right style="medium">
        <color theme="0"/>
      </right>
      <top style="medium">
        <color theme="0"/>
      </top>
      <bottom style="medium">
        <color theme="0"/>
      </bottom>
      <diagonal/>
    </border>
    <border>
      <left/>
      <right/>
      <top style="medium">
        <color theme="0"/>
      </top>
      <bottom style="medium">
        <color theme="0"/>
      </bottom>
      <diagonal/>
    </border>
    <border>
      <left/>
      <right style="medium">
        <color theme="0"/>
      </right>
      <top/>
      <bottom style="medium">
        <color theme="0"/>
      </bottom>
      <diagonal/>
    </border>
    <border>
      <left/>
      <right/>
      <top style="medium">
        <color theme="0"/>
      </top>
      <bottom/>
      <diagonal/>
    </border>
    <border>
      <left style="medium">
        <color theme="0"/>
      </left>
      <right style="medium">
        <color theme="0"/>
      </right>
      <top style="medium">
        <color theme="0"/>
      </top>
      <bottom style="medium">
        <color theme="0"/>
      </bottom>
      <diagonal/>
    </border>
    <border>
      <left style="thick">
        <color theme="0"/>
      </left>
      <right style="thick">
        <color theme="0"/>
      </right>
      <top style="thick">
        <color theme="0"/>
      </top>
      <bottom style="thick">
        <color theme="0"/>
      </bottom>
      <diagonal/>
    </border>
    <border>
      <left style="thick">
        <color theme="0"/>
      </left>
      <right/>
      <top style="thick">
        <color theme="0"/>
      </top>
      <bottom style="thick">
        <color theme="0"/>
      </bottom>
      <diagonal/>
    </border>
    <border>
      <left/>
      <right style="thick">
        <color theme="0"/>
      </right>
      <top style="thick">
        <color theme="0"/>
      </top>
      <bottom style="thick">
        <color theme="0"/>
      </bottom>
      <diagonal/>
    </border>
    <border>
      <left style="medium">
        <color theme="0"/>
      </left>
      <right style="medium">
        <color theme="0"/>
      </right>
      <top/>
      <bottom style="medium">
        <color theme="0"/>
      </bottom>
      <diagonal/>
    </border>
    <border>
      <left style="medium">
        <color rgb="FF1C465C"/>
      </left>
      <right style="medium">
        <color rgb="FF1C465C"/>
      </right>
      <top style="medium">
        <color rgb="FF1C465C"/>
      </top>
      <bottom/>
      <diagonal/>
    </border>
    <border>
      <left/>
      <right style="medium">
        <color rgb="FF1C465C"/>
      </right>
      <top style="medium">
        <color rgb="FF1C465C"/>
      </top>
      <bottom/>
      <diagonal/>
    </border>
    <border>
      <left style="medium">
        <color theme="0"/>
      </left>
      <right/>
      <top style="medium">
        <color theme="0"/>
      </top>
      <bottom/>
      <diagonal/>
    </border>
    <border>
      <left/>
      <right style="medium">
        <color theme="0"/>
      </right>
      <top style="medium">
        <color theme="0"/>
      </top>
      <bottom/>
      <diagonal/>
    </border>
    <border>
      <left/>
      <right/>
      <top style="thick">
        <color theme="0"/>
      </top>
      <bottom style="thick">
        <color theme="0"/>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theme="0" tint="-0.34998626667073579"/>
      </right>
      <top/>
      <bottom/>
      <diagonal/>
    </border>
    <border>
      <left style="thin">
        <color theme="0" tint="-0.34998626667073579"/>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theme="0" tint="-0.34998626667073579"/>
      </left>
      <right style="thin">
        <color theme="0" tint="-0.34998626667073579"/>
      </right>
      <top/>
      <bottom style="medium">
        <color theme="0" tint="-0.14996795556505021"/>
      </bottom>
      <diagonal/>
    </border>
    <border>
      <left style="thin">
        <color theme="0" tint="-0.14993743705557422"/>
      </left>
      <right style="thin">
        <color theme="0" tint="-0.14993743705557422"/>
      </right>
      <top style="medium">
        <color theme="0" tint="-0.14996795556505021"/>
      </top>
      <bottom/>
      <diagonal/>
    </border>
    <border>
      <left/>
      <right style="thin">
        <color indexed="64"/>
      </right>
      <top style="thin">
        <color indexed="64"/>
      </top>
      <bottom style="thin">
        <color theme="6" tint="0.39994506668294322"/>
      </bottom>
      <diagonal/>
    </border>
    <border>
      <left style="thin">
        <color indexed="64"/>
      </left>
      <right style="medium">
        <color indexed="64"/>
      </right>
      <top style="thin">
        <color indexed="64"/>
      </top>
      <bottom style="thin">
        <color indexed="64"/>
      </bottom>
      <diagonal/>
    </border>
    <border>
      <left style="thin">
        <color theme="6" tint="0.39997558519241921"/>
      </left>
      <right style="thin">
        <color theme="6" tint="0.39997558519241921"/>
      </right>
      <top style="thin">
        <color theme="6" tint="0.39997558519241921"/>
      </top>
      <bottom style="thin">
        <color theme="6" tint="0.39997558519241921"/>
      </bottom>
      <diagonal/>
    </border>
    <border>
      <left/>
      <right style="thin">
        <color auto="1"/>
      </right>
      <top style="thin">
        <color auto="1"/>
      </top>
      <bottom style="thin">
        <color auto="1"/>
      </bottom>
      <diagonal/>
    </border>
    <border>
      <left style="thin">
        <color theme="6" tint="0.39997558519241921"/>
      </left>
      <right style="thin">
        <color theme="6" tint="0.39997558519241921"/>
      </right>
      <top style="thin">
        <color theme="6" tint="0.39997558519241921"/>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theme="6" tint="0.39997558519241921"/>
      </left>
      <right style="thin">
        <color theme="6" tint="0.39997558519241921"/>
      </right>
      <top/>
      <bottom style="thin">
        <color theme="6" tint="0.39997558519241921"/>
      </bottom>
      <diagonal/>
    </border>
    <border>
      <left/>
      <right style="medium">
        <color indexed="64"/>
      </right>
      <top/>
      <bottom/>
      <diagonal/>
    </border>
    <border>
      <left style="thin">
        <color theme="1"/>
      </left>
      <right style="thin">
        <color theme="0"/>
      </right>
      <top style="thin">
        <color theme="1"/>
      </top>
      <bottom/>
      <diagonal/>
    </border>
    <border>
      <left style="thin">
        <color theme="0"/>
      </left>
      <right style="thin">
        <color theme="0"/>
      </right>
      <top style="thin">
        <color theme="1"/>
      </top>
      <bottom/>
      <diagonal/>
    </border>
    <border>
      <left style="thin">
        <color theme="0"/>
      </left>
      <right style="thin">
        <color theme="1"/>
      </right>
      <top style="thin">
        <color theme="1"/>
      </top>
      <bottom/>
      <diagonal/>
    </border>
    <border>
      <left/>
      <right/>
      <top/>
      <bottom style="thin">
        <color rgb="FF00B050"/>
      </bottom>
      <diagonal/>
    </border>
    <border>
      <left/>
      <right/>
      <top/>
      <bottom style="thin">
        <color theme="6" tint="-0.24994659260841701"/>
      </bottom>
      <diagonal/>
    </border>
    <border>
      <left/>
      <right/>
      <top/>
      <bottom style="thin">
        <color rgb="FFFF0000"/>
      </bottom>
      <diagonal/>
    </border>
    <border>
      <left style="thin">
        <color theme="1"/>
      </left>
      <right/>
      <top style="thin">
        <color theme="1"/>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s>
  <cellStyleXfs count="7">
    <xf numFmtId="0" fontId="0" fillId="0" borderId="0"/>
    <xf numFmtId="0" fontId="1" fillId="2" borderId="0" applyNumberFormat="0" applyBorder="0" applyAlignment="0" applyProtection="0"/>
    <xf numFmtId="41" fontId="27" fillId="0" borderId="0" applyFont="0" applyFill="0" applyBorder="0" applyAlignment="0" applyProtection="0"/>
    <xf numFmtId="9" fontId="27" fillId="0" borderId="0" applyFont="0" applyFill="0" applyBorder="0" applyAlignment="0" applyProtection="0"/>
    <xf numFmtId="0" fontId="28" fillId="11" borderId="0" applyNumberFormat="0" applyBorder="0" applyAlignment="0" applyProtection="0"/>
    <xf numFmtId="0" fontId="28" fillId="0" borderId="0"/>
    <xf numFmtId="14" fontId="27" fillId="0" borderId="0" applyFont="0" applyFill="0" applyBorder="0">
      <alignment horizontal="center" vertical="center"/>
    </xf>
  </cellStyleXfs>
  <cellXfs count="223">
    <xf numFmtId="0" fontId="0" fillId="0" borderId="0" xfId="0"/>
    <xf numFmtId="0" fontId="0" fillId="0" borderId="0" xfId="0" applyAlignment="1">
      <alignment horizontal="left"/>
    </xf>
    <xf numFmtId="0" fontId="4" fillId="0" borderId="0" xfId="0" applyFont="1" applyAlignment="1">
      <alignment horizontal="left"/>
    </xf>
    <xf numFmtId="0" fontId="6" fillId="0" borderId="1" xfId="1" applyFont="1" applyFill="1" applyBorder="1" applyAlignment="1">
      <alignment wrapText="1"/>
    </xf>
    <xf numFmtId="0" fontId="3" fillId="4" borderId="1" xfId="0" applyFont="1" applyFill="1" applyBorder="1" applyAlignment="1">
      <alignment horizontal="left" wrapText="1"/>
    </xf>
    <xf numFmtId="0" fontId="0" fillId="0" borderId="0" xfId="0" applyAlignment="1">
      <alignment vertical="center"/>
    </xf>
    <xf numFmtId="0" fontId="9" fillId="0" borderId="0" xfId="0" applyFont="1" applyAlignment="1">
      <alignment horizontal="right"/>
    </xf>
    <xf numFmtId="0" fontId="11" fillId="0" borderId="0" xfId="0" applyFont="1" applyAlignment="1">
      <alignment vertical="center"/>
    </xf>
    <xf numFmtId="0" fontId="4" fillId="0" borderId="0" xfId="0" applyFont="1"/>
    <xf numFmtId="0" fontId="0" fillId="0" borderId="5" xfId="0" applyBorder="1"/>
    <xf numFmtId="0" fontId="0" fillId="0" borderId="11" xfId="0" applyBorder="1" applyAlignment="1">
      <alignment horizontal="center"/>
    </xf>
    <xf numFmtId="0" fontId="9" fillId="0" borderId="11" xfId="0" applyFont="1" applyBorder="1"/>
    <xf numFmtId="0" fontId="14" fillId="3" borderId="3" xfId="0" applyFont="1" applyFill="1" applyBorder="1" applyAlignment="1">
      <alignment horizontal="right" vertical="center"/>
    </xf>
    <xf numFmtId="0" fontId="9" fillId="3" borderId="7" xfId="0" applyFont="1" applyFill="1" applyBorder="1" applyAlignment="1">
      <alignment horizontal="center" vertical="center"/>
    </xf>
    <xf numFmtId="0" fontId="0" fillId="3" borderId="0" xfId="0" applyFill="1" applyAlignment="1">
      <alignment wrapText="1"/>
    </xf>
    <xf numFmtId="0" fontId="8" fillId="5" borderId="9" xfId="0" applyFont="1" applyFill="1" applyBorder="1" applyAlignment="1">
      <alignment vertical="center" wrapText="1"/>
    </xf>
    <xf numFmtId="0" fontId="19" fillId="7" borderId="9" xfId="1" applyFont="1" applyFill="1" applyBorder="1" applyAlignment="1">
      <alignment horizontal="center" vertical="center" wrapText="1"/>
    </xf>
    <xf numFmtId="0" fontId="0" fillId="0" borderId="1" xfId="0" applyBorder="1" applyAlignment="1">
      <alignment horizontal="left" wrapText="1"/>
    </xf>
    <xf numFmtId="0" fontId="6" fillId="0" borderId="1" xfId="0" applyFont="1" applyBorder="1" applyAlignment="1">
      <alignment horizontal="left" wrapText="1"/>
    </xf>
    <xf numFmtId="0" fontId="0" fillId="0" borderId="0" xfId="0" applyAlignment="1">
      <alignment horizontal="center"/>
    </xf>
    <xf numFmtId="0" fontId="8" fillId="10" borderId="9" xfId="0" applyFont="1" applyFill="1" applyBorder="1" applyAlignment="1">
      <alignment horizontal="center" vertical="center" wrapText="1"/>
    </xf>
    <xf numFmtId="0" fontId="21" fillId="8" borderId="12" xfId="0" applyFont="1" applyFill="1" applyBorder="1" applyAlignment="1">
      <alignment horizontal="center" vertical="center" wrapText="1"/>
    </xf>
    <xf numFmtId="0" fontId="21" fillId="8" borderId="13" xfId="0" applyFont="1" applyFill="1" applyBorder="1" applyAlignment="1">
      <alignment horizontal="center" vertical="center" wrapText="1"/>
    </xf>
    <xf numFmtId="0" fontId="24" fillId="0" borderId="1" xfId="0" applyFont="1" applyBorder="1" applyAlignment="1">
      <alignment vertical="center" wrapText="1"/>
    </xf>
    <xf numFmtId="0" fontId="20" fillId="0" borderId="1" xfId="0" applyFont="1" applyBorder="1" applyAlignment="1">
      <alignment horizontal="center"/>
    </xf>
    <xf numFmtId="0" fontId="20" fillId="0" borderId="1" xfId="0" applyFont="1" applyBorder="1" applyAlignment="1">
      <alignment horizontal="left" vertical="center"/>
    </xf>
    <xf numFmtId="0" fontId="20" fillId="0" borderId="1" xfId="0" applyFont="1" applyBorder="1" applyAlignment="1">
      <alignment horizontal="left" vertical="center" wrapText="1"/>
    </xf>
    <xf numFmtId="0" fontId="25" fillId="0" borderId="0" xfId="0" applyFont="1" applyAlignment="1">
      <alignment horizontal="left" vertical="center"/>
    </xf>
    <xf numFmtId="0" fontId="26" fillId="8" borderId="13" xfId="0" applyFont="1" applyFill="1" applyBorder="1" applyAlignment="1">
      <alignment horizontal="center" vertical="center" wrapText="1"/>
    </xf>
    <xf numFmtId="0" fontId="7" fillId="9" borderId="0" xfId="0" applyFont="1" applyFill="1" applyAlignment="1">
      <alignment horizontal="left" vertical="center"/>
    </xf>
    <xf numFmtId="0" fontId="20" fillId="3" borderId="1" xfId="0" applyFont="1" applyFill="1" applyBorder="1" applyAlignment="1">
      <alignment horizontal="center"/>
    </xf>
    <xf numFmtId="0" fontId="20" fillId="0" borderId="1" xfId="0" applyFont="1" applyBorder="1" applyAlignment="1">
      <alignment horizontal="center" wrapText="1"/>
    </xf>
    <xf numFmtId="0" fontId="20" fillId="0" borderId="1" xfId="0" applyFont="1" applyFill="1" applyBorder="1" applyAlignment="1">
      <alignment horizontal="left" vertical="center" wrapText="1"/>
    </xf>
    <xf numFmtId="0" fontId="15" fillId="0" borderId="0" xfId="0" applyFont="1" applyAlignment="1">
      <alignment vertical="top"/>
    </xf>
    <xf numFmtId="0" fontId="33" fillId="12" borderId="0" xfId="4" applyFont="1" applyFill="1" applyAlignment="1"/>
    <xf numFmtId="0" fontId="31" fillId="0" borderId="0" xfId="0" applyFont="1"/>
    <xf numFmtId="0" fontId="34" fillId="0" borderId="0" xfId="0" applyFont="1"/>
    <xf numFmtId="0" fontId="31" fillId="16" borderId="0" xfId="0" applyFont="1" applyFill="1"/>
    <xf numFmtId="0" fontId="15" fillId="0" borderId="0" xfId="0" applyFont="1"/>
    <xf numFmtId="0" fontId="15" fillId="0" borderId="0" xfId="0" applyFont="1" applyAlignment="1">
      <alignment horizontal="center"/>
    </xf>
    <xf numFmtId="0" fontId="29" fillId="3" borderId="18" xfId="5" applyFont="1" applyFill="1" applyBorder="1"/>
    <xf numFmtId="0" fontId="29" fillId="3" borderId="0" xfId="5" applyFont="1" applyFill="1"/>
    <xf numFmtId="0" fontId="6" fillId="3" borderId="0" xfId="5" applyFont="1" applyFill="1" applyAlignment="1">
      <alignment horizontal="left"/>
    </xf>
    <xf numFmtId="0" fontId="6" fillId="3" borderId="0" xfId="5" applyFont="1" applyFill="1"/>
    <xf numFmtId="0" fontId="6" fillId="17" borderId="0" xfId="5" applyFont="1" applyFill="1"/>
    <xf numFmtId="14" fontId="35" fillId="17" borderId="0" xfId="5" applyNumberFormat="1" applyFont="1" applyFill="1"/>
    <xf numFmtId="14" fontId="32" fillId="3" borderId="0" xfId="6" applyFont="1" applyFill="1" applyBorder="1" applyAlignment="1">
      <alignment horizontal="center" vertical="top"/>
    </xf>
    <xf numFmtId="0" fontId="32" fillId="3" borderId="19" xfId="0" applyFont="1" applyFill="1" applyBorder="1" applyAlignment="1">
      <alignment vertical="top"/>
    </xf>
    <xf numFmtId="0" fontId="29" fillId="3" borderId="0" xfId="5" applyFont="1" applyFill="1" applyAlignment="1">
      <alignment horizontal="left"/>
    </xf>
    <xf numFmtId="0" fontId="36" fillId="17" borderId="0" xfId="5" applyFont="1" applyFill="1"/>
    <xf numFmtId="0" fontId="29" fillId="17" borderId="0" xfId="5" applyFont="1" applyFill="1"/>
    <xf numFmtId="0" fontId="29" fillId="3" borderId="0" xfId="0" applyFont="1" applyFill="1" applyAlignment="1">
      <alignment vertical="top"/>
    </xf>
    <xf numFmtId="0" fontId="29" fillId="3" borderId="19" xfId="0" applyFont="1" applyFill="1" applyBorder="1" applyAlignment="1">
      <alignment vertical="top"/>
    </xf>
    <xf numFmtId="0" fontId="37" fillId="0" borderId="0" xfId="0" applyFont="1" applyAlignment="1">
      <alignment horizontal="center"/>
    </xf>
    <xf numFmtId="0" fontId="37" fillId="0" borderId="0" xfId="0" applyFont="1" applyAlignment="1">
      <alignment vertical="top"/>
    </xf>
    <xf numFmtId="164" fontId="40" fillId="18" borderId="0" xfId="0" applyNumberFormat="1" applyFont="1" applyFill="1" applyAlignment="1">
      <alignment horizontal="center"/>
    </xf>
    <xf numFmtId="164" fontId="40" fillId="18" borderId="20" xfId="0" applyNumberFormat="1" applyFont="1" applyFill="1" applyBorder="1" applyAlignment="1">
      <alignment horizontal="center"/>
    </xf>
    <xf numFmtId="164" fontId="40" fillId="18" borderId="21" xfId="0" applyNumberFormat="1" applyFont="1" applyFill="1" applyBorder="1" applyAlignment="1">
      <alignment horizontal="center"/>
    </xf>
    <xf numFmtId="164" fontId="32" fillId="18" borderId="0" xfId="0" applyNumberFormat="1" applyFont="1" applyFill="1" applyAlignment="1">
      <alignment horizontal="center"/>
    </xf>
    <xf numFmtId="164" fontId="32" fillId="18" borderId="20" xfId="0" applyNumberFormat="1" applyFont="1" applyFill="1" applyBorder="1" applyAlignment="1">
      <alignment horizontal="center"/>
    </xf>
    <xf numFmtId="164" fontId="32" fillId="18" borderId="21" xfId="0" applyNumberFormat="1" applyFont="1" applyFill="1" applyBorder="1" applyAlignment="1">
      <alignment horizontal="center"/>
    </xf>
    <xf numFmtId="0" fontId="41" fillId="18" borderId="25" xfId="0" applyFont="1" applyFill="1" applyBorder="1" applyAlignment="1">
      <alignment horizontal="center" vertical="center"/>
    </xf>
    <xf numFmtId="0" fontId="41" fillId="18" borderId="25" xfId="0" applyFont="1" applyFill="1" applyBorder="1" applyAlignment="1">
      <alignment horizontal="center" vertical="center" wrapText="1"/>
    </xf>
    <xf numFmtId="0" fontId="42" fillId="19" borderId="0" xfId="0" applyFont="1" applyFill="1" applyAlignment="1">
      <alignment horizontal="center" vertical="top" wrapText="1"/>
    </xf>
    <xf numFmtId="0" fontId="40" fillId="18" borderId="26" xfId="0" applyFont="1" applyFill="1" applyBorder="1" applyAlignment="1">
      <alignment horizontal="center" shrinkToFit="1"/>
    </xf>
    <xf numFmtId="14" fontId="37" fillId="20" borderId="1" xfId="0" applyNumberFormat="1" applyFont="1" applyFill="1" applyBorder="1"/>
    <xf numFmtId="0" fontId="32" fillId="0" borderId="0" xfId="0" applyFont="1" applyAlignment="1">
      <alignment horizontal="center" vertical="top" wrapText="1"/>
    </xf>
    <xf numFmtId="0" fontId="15" fillId="0" borderId="0" xfId="0" applyFont="1" applyAlignment="1">
      <alignment horizontal="left" vertical="top" wrapText="1"/>
    </xf>
    <xf numFmtId="9" fontId="32" fillId="0" borderId="0" xfId="3" applyFont="1" applyFill="1" applyBorder="1" applyAlignment="1">
      <alignment horizontal="center" vertical="top"/>
    </xf>
    <xf numFmtId="9" fontId="15" fillId="0" borderId="0" xfId="3" applyFont="1" applyFill="1" applyBorder="1" applyAlignment="1">
      <alignment horizontal="center" vertical="top"/>
    </xf>
    <xf numFmtId="14" fontId="15" fillId="0" borderId="0" xfId="6" applyFont="1" applyFill="1" applyBorder="1" applyAlignment="1">
      <alignment horizontal="center" vertical="top"/>
    </xf>
    <xf numFmtId="41" fontId="15" fillId="0" borderId="0" xfId="2" applyFont="1" applyFill="1" applyBorder="1" applyAlignment="1">
      <alignment horizontal="center" vertical="top"/>
    </xf>
    <xf numFmtId="0" fontId="15" fillId="0" borderId="27" xfId="0" applyFont="1" applyBorder="1" applyAlignment="1">
      <alignment horizontal="center"/>
    </xf>
    <xf numFmtId="0" fontId="32" fillId="0" borderId="0" xfId="0" applyFont="1" applyAlignment="1">
      <alignment horizontal="center" vertical="top"/>
    </xf>
    <xf numFmtId="0" fontId="15" fillId="0" borderId="30" xfId="0" applyFont="1" applyBorder="1" applyAlignment="1">
      <alignment horizontal="center"/>
    </xf>
    <xf numFmtId="14" fontId="37" fillId="0" borderId="1" xfId="0" applyNumberFormat="1" applyFont="1" applyBorder="1" applyAlignment="1">
      <alignment horizontal="center" vertical="center"/>
    </xf>
    <xf numFmtId="0" fontId="46" fillId="0" borderId="17" xfId="0" applyFont="1" applyBorder="1" applyAlignment="1">
      <alignment horizontal="center" vertical="center" wrapText="1"/>
    </xf>
    <xf numFmtId="0" fontId="47" fillId="0" borderId="17" xfId="0" applyFont="1" applyBorder="1" applyAlignment="1">
      <alignment vertical="center" wrapText="1"/>
    </xf>
    <xf numFmtId="0" fontId="31" fillId="0" borderId="1" xfId="0" applyFont="1" applyBorder="1" applyAlignment="1">
      <alignment horizontal="left" vertical="center" wrapText="1"/>
    </xf>
    <xf numFmtId="0" fontId="31" fillId="0" borderId="17" xfId="0" applyFont="1" applyBorder="1" applyAlignment="1">
      <alignment horizontal="left" vertical="center" wrapText="1"/>
    </xf>
    <xf numFmtId="0" fontId="31" fillId="3" borderId="1" xfId="0" applyFont="1" applyFill="1" applyBorder="1" applyAlignment="1">
      <alignment horizontal="center" vertical="center"/>
    </xf>
    <xf numFmtId="9" fontId="34" fillId="0" borderId="1" xfId="3" applyFont="1" applyFill="1" applyBorder="1" applyAlignment="1">
      <alignment horizontal="center" vertical="center"/>
    </xf>
    <xf numFmtId="14" fontId="34" fillId="0" borderId="1" xfId="6" applyFont="1" applyFill="1" applyBorder="1">
      <alignment horizontal="center" vertical="center"/>
    </xf>
    <xf numFmtId="41" fontId="34" fillId="0" borderId="29" xfId="2" applyFont="1" applyFill="1" applyBorder="1" applyAlignment="1">
      <alignment horizontal="center" vertical="center"/>
    </xf>
    <xf numFmtId="0" fontId="46" fillId="0" borderId="28" xfId="0" applyFont="1" applyBorder="1" applyAlignment="1">
      <alignment horizontal="center" vertical="center" wrapText="1"/>
    </xf>
    <xf numFmtId="0" fontId="31" fillId="0" borderId="1" xfId="0" applyFont="1" applyBorder="1" applyAlignment="1">
      <alignment horizontal="center" vertical="center" wrapText="1"/>
    </xf>
    <xf numFmtId="0" fontId="31" fillId="0" borderId="31" xfId="0" applyFont="1" applyBorder="1" applyAlignment="1">
      <alignment horizontal="left" vertical="center" wrapText="1"/>
    </xf>
    <xf numFmtId="0" fontId="39" fillId="0" borderId="31" xfId="0" applyFont="1" applyBorder="1" applyAlignment="1">
      <alignment horizontal="left" vertical="top" wrapText="1"/>
    </xf>
    <xf numFmtId="0" fontId="31" fillId="0" borderId="31" xfId="0" applyFont="1" applyBorder="1" applyAlignment="1">
      <alignment horizontal="left" vertical="top" wrapText="1"/>
    </xf>
    <xf numFmtId="14" fontId="34" fillId="0" borderId="1" xfId="3" applyNumberFormat="1" applyFont="1" applyFill="1" applyBorder="1" applyAlignment="1">
      <alignment horizontal="center" vertical="center"/>
    </xf>
    <xf numFmtId="0" fontId="39" fillId="0" borderId="31" xfId="0" applyFont="1" applyBorder="1" applyAlignment="1">
      <alignment horizontal="left" vertical="center" wrapText="1"/>
    </xf>
    <xf numFmtId="0" fontId="47" fillId="0" borderId="1" xfId="0" applyFont="1" applyBorder="1" applyAlignment="1">
      <alignment vertical="center" wrapText="1"/>
    </xf>
    <xf numFmtId="0" fontId="15" fillId="0" borderId="32" xfId="0" applyFont="1" applyBorder="1" applyAlignment="1">
      <alignment horizontal="center"/>
    </xf>
    <xf numFmtId="0" fontId="31" fillId="3" borderId="33" xfId="0" applyFont="1" applyFill="1" applyBorder="1" applyAlignment="1">
      <alignment horizontal="center" vertical="center"/>
    </xf>
    <xf numFmtId="0" fontId="31" fillId="0" borderId="33" xfId="0" applyFont="1" applyBorder="1" applyAlignment="1">
      <alignment horizontal="left" vertical="center" wrapText="1"/>
    </xf>
    <xf numFmtId="9" fontId="34" fillId="0" borderId="33" xfId="3" applyFont="1" applyFill="1" applyBorder="1" applyAlignment="1">
      <alignment horizontal="center" vertical="center"/>
    </xf>
    <xf numFmtId="14" fontId="34" fillId="0" borderId="33" xfId="3" applyNumberFormat="1" applyFont="1" applyFill="1" applyBorder="1" applyAlignment="1">
      <alignment horizontal="center" vertical="center"/>
    </xf>
    <xf numFmtId="14" fontId="34" fillId="0" borderId="33" xfId="6" applyFont="1" applyFill="1" applyBorder="1">
      <alignment horizontal="center" vertical="center"/>
    </xf>
    <xf numFmtId="41" fontId="34" fillId="0" borderId="34" xfId="2" applyFont="1" applyFill="1" applyBorder="1" applyAlignment="1">
      <alignment horizontal="center" vertical="center"/>
    </xf>
    <xf numFmtId="0" fontId="48" fillId="0" borderId="17" xfId="0" applyFont="1" applyBorder="1" applyAlignment="1">
      <alignment vertical="center" wrapText="1"/>
    </xf>
    <xf numFmtId="0" fontId="15" fillId="0" borderId="35" xfId="0" applyFont="1" applyBorder="1" applyAlignment="1">
      <alignment horizontal="center"/>
    </xf>
    <xf numFmtId="14" fontId="37" fillId="0" borderId="17" xfId="0" applyNumberFormat="1" applyFont="1" applyBorder="1" applyAlignment="1">
      <alignment horizontal="center" vertical="center"/>
    </xf>
    <xf numFmtId="0" fontId="31" fillId="22" borderId="33" xfId="0" applyFont="1" applyFill="1" applyBorder="1" applyAlignment="1">
      <alignment horizontal="center" vertical="center"/>
    </xf>
    <xf numFmtId="0" fontId="46" fillId="0" borderId="17" xfId="0" applyFont="1" applyBorder="1" applyAlignment="1">
      <alignment horizontal="left" vertical="center" wrapText="1"/>
    </xf>
    <xf numFmtId="0" fontId="31" fillId="23" borderId="33" xfId="0" applyFont="1" applyFill="1" applyBorder="1" applyAlignment="1">
      <alignment horizontal="center" vertical="center"/>
    </xf>
    <xf numFmtId="0" fontId="31" fillId="21" borderId="33" xfId="0" applyFont="1" applyFill="1" applyBorder="1" applyAlignment="1">
      <alignment horizontal="center" vertical="center"/>
    </xf>
    <xf numFmtId="0" fontId="31" fillId="7" borderId="33" xfId="0" applyFont="1" applyFill="1" applyBorder="1" applyAlignment="1">
      <alignment horizontal="center" vertical="center"/>
    </xf>
    <xf numFmtId="0" fontId="31" fillId="24" borderId="33" xfId="0" applyFont="1" applyFill="1" applyBorder="1" applyAlignment="1">
      <alignment horizontal="center" vertical="center"/>
    </xf>
    <xf numFmtId="14" fontId="37" fillId="20" borderId="1" xfId="0" applyNumberFormat="1" applyFont="1" applyFill="1" applyBorder="1" applyAlignment="1">
      <alignment horizontal="center" vertical="center"/>
    </xf>
    <xf numFmtId="14" fontId="37" fillId="20" borderId="17" xfId="0" applyNumberFormat="1" applyFont="1" applyFill="1" applyBorder="1" applyAlignment="1">
      <alignment horizontal="center" vertical="center"/>
    </xf>
    <xf numFmtId="0" fontId="48" fillId="25" borderId="17" xfId="0" applyFont="1" applyFill="1" applyBorder="1" applyAlignment="1">
      <alignment vertical="center" wrapText="1"/>
    </xf>
    <xf numFmtId="0" fontId="31" fillId="3" borderId="33" xfId="0" applyFont="1" applyFill="1" applyBorder="1" applyAlignment="1">
      <alignment horizontal="left" vertical="center" wrapText="1"/>
    </xf>
    <xf numFmtId="0" fontId="31" fillId="3" borderId="17" xfId="0" applyFont="1" applyFill="1" applyBorder="1" applyAlignment="1">
      <alignment horizontal="left" vertical="center" wrapText="1"/>
    </xf>
    <xf numFmtId="9" fontId="34" fillId="3" borderId="33" xfId="3" applyFont="1" applyFill="1" applyBorder="1" applyAlignment="1">
      <alignment horizontal="center" vertical="center"/>
    </xf>
    <xf numFmtId="14" fontId="34" fillId="3" borderId="33" xfId="3" applyNumberFormat="1" applyFont="1" applyFill="1" applyBorder="1" applyAlignment="1">
      <alignment horizontal="center" vertical="center"/>
    </xf>
    <xf numFmtId="14" fontId="34" fillId="3" borderId="33" xfId="6" applyFont="1" applyFill="1" applyBorder="1">
      <alignment horizontal="center" vertical="center"/>
    </xf>
    <xf numFmtId="41" fontId="34" fillId="3" borderId="34" xfId="2" applyFont="1" applyFill="1" applyBorder="1" applyAlignment="1">
      <alignment horizontal="center" vertical="center"/>
    </xf>
    <xf numFmtId="0" fontId="49" fillId="26" borderId="0" xfId="5" applyFont="1" applyFill="1" applyAlignment="1">
      <alignment vertical="top"/>
    </xf>
    <xf numFmtId="0" fontId="15" fillId="26" borderId="0" xfId="0" applyFont="1" applyFill="1" applyAlignment="1">
      <alignment horizontal="left" vertical="top" wrapText="1"/>
    </xf>
    <xf numFmtId="0" fontId="15" fillId="26" borderId="0" xfId="0" applyFont="1" applyFill="1" applyAlignment="1">
      <alignment horizontal="center" vertical="top"/>
    </xf>
    <xf numFmtId="0" fontId="32" fillId="26" borderId="0" xfId="0" applyFont="1" applyFill="1" applyAlignment="1">
      <alignment horizontal="center" vertical="top"/>
    </xf>
    <xf numFmtId="9" fontId="15" fillId="26" borderId="0" xfId="3" applyFont="1" applyFill="1" applyBorder="1" applyAlignment="1">
      <alignment horizontal="center" vertical="top"/>
    </xf>
    <xf numFmtId="14" fontId="15" fillId="26" borderId="0" xfId="6" applyFont="1" applyFill="1" applyBorder="1" applyAlignment="1">
      <alignment horizontal="center" vertical="top"/>
    </xf>
    <xf numFmtId="41" fontId="15" fillId="26" borderId="36" xfId="2" applyFont="1" applyFill="1" applyBorder="1" applyAlignment="1">
      <alignment horizontal="center" vertical="top"/>
    </xf>
    <xf numFmtId="0" fontId="15" fillId="26" borderId="30" xfId="0" applyFont="1" applyFill="1" applyBorder="1" applyAlignment="1">
      <alignment horizontal="center"/>
    </xf>
    <xf numFmtId="0" fontId="15" fillId="26" borderId="0" xfId="0" applyFont="1" applyFill="1" applyAlignment="1">
      <alignment vertical="top"/>
    </xf>
    <xf numFmtId="0" fontId="37" fillId="0" borderId="0" xfId="0" applyFont="1" applyAlignment="1">
      <alignment horizontal="left" vertical="top" wrapText="1"/>
    </xf>
    <xf numFmtId="0" fontId="15" fillId="0" borderId="0" xfId="0" applyFont="1" applyAlignment="1">
      <alignment horizontal="center" vertical="top"/>
    </xf>
    <xf numFmtId="0" fontId="49" fillId="0" borderId="0" xfId="5" applyFont="1" applyAlignment="1">
      <alignment vertical="top"/>
    </xf>
    <xf numFmtId="0" fontId="15" fillId="0" borderId="0" xfId="0" applyFont="1" applyAlignment="1">
      <alignment horizontal="left" vertical="top"/>
    </xf>
    <xf numFmtId="0" fontId="32" fillId="0" borderId="0" xfId="0" applyFont="1" applyAlignment="1">
      <alignment vertical="top"/>
    </xf>
    <xf numFmtId="0" fontId="3" fillId="0" borderId="0" xfId="0" applyFont="1"/>
    <xf numFmtId="0" fontId="50" fillId="27" borderId="0" xfId="0" applyFont="1" applyFill="1" applyAlignment="1">
      <alignment vertical="top"/>
    </xf>
    <xf numFmtId="0" fontId="50" fillId="0" borderId="0" xfId="0" applyFont="1" applyFill="1" applyAlignment="1">
      <alignment vertical="top"/>
    </xf>
    <xf numFmtId="0" fontId="7" fillId="0" borderId="0" xfId="0" applyFont="1" applyFill="1" applyAlignment="1">
      <alignment horizontal="left" vertical="center"/>
    </xf>
    <xf numFmtId="0" fontId="7" fillId="0" borderId="37" xfId="0" applyFont="1" applyFill="1" applyBorder="1" applyAlignment="1">
      <alignment horizontal="left" vertical="center"/>
    </xf>
    <xf numFmtId="0" fontId="7" fillId="0" borderId="38" xfId="0" applyFont="1" applyFill="1" applyBorder="1" applyAlignment="1">
      <alignment horizontal="left" vertical="center"/>
    </xf>
    <xf numFmtId="0" fontId="7" fillId="0" borderId="39" xfId="0" applyFont="1" applyFill="1" applyBorder="1" applyAlignment="1">
      <alignment horizontal="left" vertical="center"/>
    </xf>
    <xf numFmtId="0" fontId="29" fillId="0" borderId="18" xfId="0" applyFont="1" applyBorder="1"/>
    <xf numFmtId="0" fontId="29" fillId="0" borderId="0" xfId="0" applyFont="1" applyBorder="1"/>
    <xf numFmtId="0" fontId="6" fillId="3" borderId="0" xfId="5" applyFont="1" applyFill="1" applyBorder="1" applyAlignment="1">
      <alignment horizontal="left"/>
    </xf>
    <xf numFmtId="0" fontId="6" fillId="3" borderId="0" xfId="5" applyFont="1" applyFill="1" applyBorder="1"/>
    <xf numFmtId="0" fontId="31" fillId="3" borderId="0" xfId="5" applyFont="1" applyFill="1" applyBorder="1" applyAlignment="1">
      <alignment horizontal="right"/>
    </xf>
    <xf numFmtId="0" fontId="31" fillId="13" borderId="40" xfId="0" applyFont="1" applyFill="1" applyBorder="1"/>
    <xf numFmtId="0" fontId="31" fillId="14" borderId="41" xfId="0" applyFont="1" applyFill="1" applyBorder="1"/>
    <xf numFmtId="0" fontId="31" fillId="15" borderId="42" xfId="0" applyFont="1" applyFill="1" applyBorder="1"/>
    <xf numFmtId="14" fontId="43" fillId="28" borderId="1" xfId="0" applyNumberFormat="1" applyFont="1" applyFill="1" applyBorder="1" applyAlignment="1">
      <alignment horizontal="center" vertical="center"/>
    </xf>
    <xf numFmtId="0" fontId="44" fillId="17" borderId="28" xfId="0" applyFont="1" applyFill="1" applyBorder="1" applyAlignment="1">
      <alignment horizontal="center" vertical="center" wrapText="1"/>
    </xf>
    <xf numFmtId="0" fontId="45" fillId="17" borderId="17" xfId="0" applyFont="1" applyFill="1" applyBorder="1" applyAlignment="1">
      <alignment vertical="center" wrapText="1"/>
    </xf>
    <xf numFmtId="0" fontId="44" fillId="17" borderId="1" xfId="0" applyFont="1" applyFill="1" applyBorder="1" applyAlignment="1">
      <alignment horizontal="left" vertical="center" wrapText="1"/>
    </xf>
    <xf numFmtId="0" fontId="44" fillId="17" borderId="17" xfId="0" applyFont="1" applyFill="1" applyBorder="1" applyAlignment="1">
      <alignment horizontal="left" vertical="center" wrapText="1"/>
    </xf>
    <xf numFmtId="0" fontId="44" fillId="17" borderId="1" xfId="0" applyFont="1" applyFill="1" applyBorder="1" applyAlignment="1">
      <alignment horizontal="center" vertical="center"/>
    </xf>
    <xf numFmtId="9" fontId="44" fillId="17" borderId="1" xfId="3" applyFont="1" applyFill="1" applyBorder="1" applyAlignment="1">
      <alignment horizontal="center" vertical="center"/>
    </xf>
    <xf numFmtId="14" fontId="44" fillId="17" borderId="1" xfId="6" applyFont="1" applyFill="1" applyBorder="1">
      <alignment horizontal="center" vertical="center"/>
    </xf>
    <xf numFmtId="41" fontId="44" fillId="17" borderId="29" xfId="2" applyFont="1" applyFill="1" applyBorder="1" applyAlignment="1">
      <alignment horizontal="center" vertical="center"/>
    </xf>
    <xf numFmtId="0" fontId="54" fillId="0" borderId="1" xfId="0" applyFont="1" applyBorder="1" applyAlignment="1">
      <alignment horizontal="center" vertical="center" wrapText="1"/>
    </xf>
    <xf numFmtId="0" fontId="54" fillId="17" borderId="1" xfId="0" applyFont="1" applyFill="1" applyBorder="1" applyAlignment="1">
      <alignment horizontal="center" vertical="center" wrapText="1"/>
    </xf>
    <xf numFmtId="0" fontId="53" fillId="29" borderId="1" xfId="0" applyFont="1" applyFill="1" applyBorder="1" applyAlignment="1">
      <alignment horizontal="center" vertical="center" wrapText="1"/>
    </xf>
    <xf numFmtId="0" fontId="7" fillId="3" borderId="0" xfId="0" applyFont="1" applyFill="1" applyAlignment="1">
      <alignment horizontal="left" vertical="center"/>
    </xf>
    <xf numFmtId="0" fontId="0" fillId="3" borderId="0" xfId="0" applyFill="1"/>
    <xf numFmtId="0" fontId="0" fillId="3" borderId="48" xfId="0" applyFill="1" applyBorder="1"/>
    <xf numFmtId="0" fontId="0" fillId="3" borderId="31" xfId="0" applyFill="1" applyBorder="1"/>
    <xf numFmtId="0" fontId="54" fillId="3" borderId="1" xfId="0" applyFont="1" applyFill="1" applyBorder="1" applyAlignment="1">
      <alignment horizontal="center" vertical="center" wrapText="1"/>
    </xf>
    <xf numFmtId="0" fontId="10" fillId="7" borderId="9" xfId="0" applyFont="1" applyFill="1" applyBorder="1" applyAlignment="1">
      <alignment horizontal="left" vertical="center" wrapText="1"/>
    </xf>
    <xf numFmtId="0" fontId="10" fillId="7" borderId="10" xfId="0" applyFont="1" applyFill="1" applyBorder="1" applyAlignment="1">
      <alignment horizontal="left" vertical="center" wrapText="1"/>
    </xf>
    <xf numFmtId="0" fontId="10" fillId="7" borderId="8" xfId="0" applyFont="1" applyFill="1" applyBorder="1" applyAlignment="1">
      <alignment horizontal="left" vertical="center" wrapText="1"/>
    </xf>
    <xf numFmtId="0" fontId="8" fillId="5" borderId="9" xfId="0" applyFont="1" applyFill="1" applyBorder="1" applyAlignment="1">
      <alignment horizontal="left" vertical="center" wrapText="1"/>
    </xf>
    <xf numFmtId="0" fontId="8" fillId="5" borderId="10" xfId="0" applyFont="1" applyFill="1" applyBorder="1" applyAlignment="1">
      <alignment horizontal="left" vertical="center" wrapText="1"/>
    </xf>
    <xf numFmtId="0" fontId="8" fillId="5" borderId="8" xfId="0" applyFont="1" applyFill="1" applyBorder="1" applyAlignment="1">
      <alignment horizontal="left" vertical="center" wrapText="1"/>
    </xf>
    <xf numFmtId="0" fontId="18" fillId="0" borderId="0" xfId="0" applyFont="1" applyAlignment="1">
      <alignment horizontal="left" vertical="top" wrapText="1"/>
    </xf>
    <xf numFmtId="0" fontId="13" fillId="7" borderId="2" xfId="0" applyFont="1" applyFill="1" applyBorder="1" applyAlignment="1">
      <alignment horizontal="left" vertical="center" wrapText="1"/>
    </xf>
    <xf numFmtId="0" fontId="13" fillId="7" borderId="4" xfId="0" applyFont="1" applyFill="1" applyBorder="1" applyAlignment="1">
      <alignment horizontal="left" vertical="center" wrapText="1"/>
    </xf>
    <xf numFmtId="0" fontId="13" fillId="7" borderId="3" xfId="0" applyFont="1" applyFill="1" applyBorder="1" applyAlignment="1">
      <alignment horizontal="left" vertical="center" wrapText="1"/>
    </xf>
    <xf numFmtId="0" fontId="12" fillId="6" borderId="0" xfId="0" applyFont="1" applyFill="1" applyAlignment="1">
      <alignment horizontal="left" vertical="center"/>
    </xf>
    <xf numFmtId="0" fontId="2" fillId="0" borderId="0" xfId="0" applyFont="1" applyAlignment="1">
      <alignment horizontal="left" wrapText="1"/>
    </xf>
    <xf numFmtId="0" fontId="17" fillId="5" borderId="9" xfId="0" applyFont="1" applyFill="1" applyBorder="1" applyAlignment="1">
      <alignment horizontal="left" vertical="center"/>
    </xf>
    <xf numFmtId="0" fontId="17" fillId="5" borderId="16" xfId="0" applyFont="1" applyFill="1" applyBorder="1" applyAlignment="1">
      <alignment horizontal="left" vertical="center"/>
    </xf>
    <xf numFmtId="0" fontId="17" fillId="5" borderId="10" xfId="0" applyFont="1" applyFill="1" applyBorder="1" applyAlignment="1">
      <alignment horizontal="left" vertical="center"/>
    </xf>
    <xf numFmtId="0" fontId="13" fillId="7" borderId="14" xfId="0" applyFont="1" applyFill="1" applyBorder="1" applyAlignment="1">
      <alignment horizontal="left" vertical="center" wrapText="1"/>
    </xf>
    <xf numFmtId="0" fontId="13" fillId="7" borderId="6" xfId="0" applyFont="1" applyFill="1" applyBorder="1" applyAlignment="1">
      <alignment horizontal="left" vertical="center" wrapText="1"/>
    </xf>
    <xf numFmtId="0" fontId="13" fillId="7" borderId="15" xfId="0" applyFont="1" applyFill="1" applyBorder="1" applyAlignment="1">
      <alignment horizontal="left" vertical="center" wrapText="1"/>
    </xf>
    <xf numFmtId="0" fontId="12" fillId="6" borderId="9" xfId="0" applyFont="1" applyFill="1" applyBorder="1" applyAlignment="1">
      <alignment horizontal="left" vertical="center"/>
    </xf>
    <xf numFmtId="0" fontId="12" fillId="6" borderId="16" xfId="0" applyFont="1" applyFill="1" applyBorder="1" applyAlignment="1">
      <alignment horizontal="left" vertical="center"/>
    </xf>
    <xf numFmtId="0" fontId="12" fillId="6" borderId="10" xfId="0" applyFont="1" applyFill="1" applyBorder="1" applyAlignment="1">
      <alignment horizontal="left" vertical="center"/>
    </xf>
    <xf numFmtId="0" fontId="10" fillId="0" borderId="0" xfId="0" applyFont="1" applyAlignment="1">
      <alignment horizontal="left" vertical="top" wrapText="1"/>
    </xf>
    <xf numFmtId="0" fontId="17" fillId="5" borderId="0" xfId="0" applyFont="1" applyFill="1" applyAlignment="1">
      <alignment horizontal="left" vertical="center"/>
    </xf>
    <xf numFmtId="0" fontId="10" fillId="0" borderId="0" xfId="0" applyFont="1" applyAlignment="1">
      <alignment horizontal="left" vertical="center"/>
    </xf>
    <xf numFmtId="0" fontId="16" fillId="7" borderId="0" xfId="0" applyFont="1" applyFill="1" applyAlignment="1">
      <alignment horizontal="center" vertical="top"/>
    </xf>
    <xf numFmtId="0" fontId="10" fillId="0" borderId="0" xfId="0" applyFont="1" applyAlignment="1">
      <alignment horizontal="left" vertical="top"/>
    </xf>
    <xf numFmtId="0" fontId="5" fillId="0" borderId="0" xfId="0" applyFont="1" applyAlignment="1">
      <alignment horizontal="left"/>
    </xf>
    <xf numFmtId="0" fontId="10" fillId="7" borderId="7" xfId="0" applyFont="1" applyFill="1" applyBorder="1" applyAlignment="1">
      <alignment horizontal="center" vertical="center"/>
    </xf>
    <xf numFmtId="0" fontId="15" fillId="7" borderId="2" xfId="0" applyFont="1" applyFill="1" applyBorder="1" applyAlignment="1">
      <alignment horizontal="center"/>
    </xf>
    <xf numFmtId="0" fontId="15" fillId="7" borderId="3" xfId="0" applyFont="1" applyFill="1" applyBorder="1" applyAlignment="1">
      <alignment horizontal="center"/>
    </xf>
    <xf numFmtId="0" fontId="9" fillId="5" borderId="3" xfId="0" applyFont="1" applyFill="1" applyBorder="1" applyAlignment="1">
      <alignment horizontal="center" vertical="center"/>
    </xf>
    <xf numFmtId="0" fontId="9" fillId="5" borderId="7" xfId="0" applyFont="1" applyFill="1" applyBorder="1" applyAlignment="1">
      <alignment horizontal="center" vertical="center"/>
    </xf>
    <xf numFmtId="0" fontId="7" fillId="9" borderId="0" xfId="0" applyFont="1" applyFill="1" applyAlignment="1">
      <alignment horizontal="left" vertical="center"/>
    </xf>
    <xf numFmtId="0" fontId="0" fillId="7" borderId="2" xfId="0" applyFill="1" applyBorder="1" applyAlignment="1">
      <alignment horizontal="center"/>
    </xf>
    <xf numFmtId="0" fontId="0" fillId="7" borderId="4" xfId="0" applyFill="1" applyBorder="1" applyAlignment="1">
      <alignment horizontal="center"/>
    </xf>
    <xf numFmtId="0" fontId="0" fillId="7" borderId="3" xfId="0" applyFill="1" applyBorder="1" applyAlignment="1">
      <alignment horizontal="center"/>
    </xf>
    <xf numFmtId="0" fontId="0" fillId="7" borderId="14" xfId="0" applyFill="1" applyBorder="1" applyAlignment="1">
      <alignment horizontal="center"/>
    </xf>
    <xf numFmtId="0" fontId="0" fillId="7" borderId="6" xfId="0" applyFill="1" applyBorder="1" applyAlignment="1">
      <alignment horizontal="center"/>
    </xf>
    <xf numFmtId="0" fontId="0" fillId="7" borderId="15" xfId="0" applyFill="1" applyBorder="1" applyAlignment="1">
      <alignment horizontal="center"/>
    </xf>
    <xf numFmtId="0" fontId="13" fillId="3" borderId="11" xfId="0" applyFont="1" applyFill="1" applyBorder="1" applyAlignment="1">
      <alignment horizontal="center" vertical="center" wrapText="1"/>
    </xf>
    <xf numFmtId="0" fontId="13" fillId="3" borderId="7" xfId="0" applyFont="1" applyFill="1" applyBorder="1" applyAlignment="1">
      <alignment horizontal="center" vertical="center" wrapText="1"/>
    </xf>
    <xf numFmtId="0" fontId="41" fillId="9" borderId="0" xfId="0" applyFont="1" applyFill="1" applyAlignment="1">
      <alignment horizontal="left" vertical="center"/>
    </xf>
    <xf numFmtId="0" fontId="51" fillId="0" borderId="43" xfId="0" applyFont="1" applyBorder="1" applyAlignment="1">
      <alignment horizontal="center" vertical="center" wrapText="1"/>
    </xf>
    <xf numFmtId="0" fontId="51" fillId="0" borderId="44" xfId="0" applyFont="1" applyBorder="1" applyAlignment="1">
      <alignment horizontal="center" vertical="center" wrapText="1"/>
    </xf>
    <xf numFmtId="0" fontId="0" fillId="0" borderId="44" xfId="0" applyFont="1" applyBorder="1" applyAlignment="1">
      <alignment horizontal="center" vertical="center" wrapText="1"/>
    </xf>
    <xf numFmtId="0" fontId="0" fillId="0" borderId="45" xfId="0" applyFont="1" applyBorder="1" applyAlignment="1">
      <alignment horizontal="center" vertical="center" wrapText="1"/>
    </xf>
    <xf numFmtId="0" fontId="38" fillId="3" borderId="18" xfId="0" applyFont="1" applyFill="1" applyBorder="1" applyAlignment="1">
      <alignment horizontal="left" vertical="center" wrapText="1"/>
    </xf>
    <xf numFmtId="0" fontId="38" fillId="3" borderId="0" xfId="0" applyFont="1" applyFill="1" applyAlignment="1">
      <alignment horizontal="left" vertical="center" wrapText="1"/>
    </xf>
    <xf numFmtId="0" fontId="38" fillId="3" borderId="0" xfId="0" applyFont="1" applyFill="1" applyAlignment="1">
      <alignment horizontal="left" vertical="center"/>
    </xf>
    <xf numFmtId="0" fontId="38" fillId="3" borderId="19" xfId="0" applyFont="1" applyFill="1" applyBorder="1" applyAlignment="1">
      <alignment horizontal="left" vertical="center"/>
    </xf>
    <xf numFmtId="0" fontId="38" fillId="3" borderId="22" xfId="0" applyFont="1" applyFill="1" applyBorder="1" applyAlignment="1">
      <alignment horizontal="left" vertical="center"/>
    </xf>
    <xf numFmtId="0" fontId="38" fillId="3" borderId="23" xfId="0" applyFont="1" applyFill="1" applyBorder="1" applyAlignment="1">
      <alignment horizontal="left" vertical="center"/>
    </xf>
    <xf numFmtId="0" fontId="38" fillId="3" borderId="24" xfId="0" applyFont="1" applyFill="1" applyBorder="1" applyAlignment="1">
      <alignment horizontal="left" vertical="center"/>
    </xf>
    <xf numFmtId="0" fontId="53" fillId="29" borderId="33" xfId="0" applyFont="1" applyFill="1" applyBorder="1" applyAlignment="1">
      <alignment horizontal="center" vertical="center" wrapText="1"/>
    </xf>
    <xf numFmtId="0" fontId="53" fillId="29" borderId="47" xfId="0" applyFont="1" applyFill="1" applyBorder="1" applyAlignment="1">
      <alignment horizontal="center" vertical="center" wrapText="1"/>
    </xf>
    <xf numFmtId="0" fontId="53" fillId="17" borderId="33" xfId="0" applyFont="1" applyFill="1" applyBorder="1" applyAlignment="1">
      <alignment horizontal="center" vertical="center" wrapText="1"/>
    </xf>
    <xf numFmtId="0" fontId="53" fillId="17" borderId="47" xfId="0" applyFont="1" applyFill="1" applyBorder="1" applyAlignment="1">
      <alignment horizontal="center" vertical="center" wrapText="1"/>
    </xf>
    <xf numFmtId="0" fontId="53" fillId="29" borderId="46" xfId="0" applyFont="1" applyFill="1" applyBorder="1" applyAlignment="1">
      <alignment horizontal="center" vertical="center" wrapText="1"/>
    </xf>
    <xf numFmtId="0" fontId="53" fillId="29" borderId="31" xfId="0" applyFont="1" applyFill="1" applyBorder="1" applyAlignment="1">
      <alignment horizontal="center" vertical="center" wrapText="1"/>
    </xf>
    <xf numFmtId="0" fontId="3" fillId="4" borderId="1" xfId="0" applyFont="1" applyFill="1" applyBorder="1" applyAlignment="1">
      <alignment horizontal="left"/>
    </xf>
  </cellXfs>
  <cellStyles count="7">
    <cellStyle name="Accent3" xfId="4" builtinId="37"/>
    <cellStyle name="Comma [0]" xfId="2" builtinId="6"/>
    <cellStyle name="Date" xfId="6" xr:uid="{410A0ABF-DD4D-4BAD-8F2B-F51C3F5AFA44}"/>
    <cellStyle name="Good" xfId="1" builtinId="26"/>
    <cellStyle name="Normal" xfId="0" builtinId="0"/>
    <cellStyle name="Percent" xfId="3" builtinId="5"/>
    <cellStyle name="zHiddenText" xfId="5" xr:uid="{FC28E88D-3937-43BB-9877-3973C54793F3}"/>
  </cellStyles>
  <dxfs count="108">
    <dxf>
      <font>
        <strike val="0"/>
        <outline val="0"/>
        <shadow val="0"/>
        <u val="none"/>
        <vertAlign val="baseline"/>
        <sz val="9"/>
      </font>
      <alignment vertical="top" textRotation="0" indent="0" justifyLastLine="0" readingOrder="0"/>
    </dxf>
    <dxf>
      <font>
        <b val="0"/>
        <i val="0"/>
        <strike val="0"/>
        <condense val="0"/>
        <extend val="0"/>
        <outline val="0"/>
        <shadow val="0"/>
        <u val="none"/>
        <vertAlign val="baseline"/>
        <sz val="9"/>
        <color theme="1"/>
        <name val="Century Gothic"/>
        <scheme val="minor"/>
      </font>
      <fill>
        <patternFill patternType="none">
          <fgColor indexed="64"/>
          <bgColor indexed="65"/>
        </patternFill>
      </fill>
      <alignment vertical="top" textRotation="0" indent="0" justifyLastLine="0" readingOrder="0"/>
    </dxf>
    <dxf>
      <font>
        <strike val="0"/>
        <outline val="0"/>
        <shadow val="0"/>
        <u val="none"/>
        <vertAlign val="baseline"/>
        <sz val="9"/>
      </font>
      <alignment vertical="top" textRotation="0" indent="0" justifyLastLine="0" readingOrder="0"/>
    </dxf>
    <dxf>
      <font>
        <b val="0"/>
        <i val="0"/>
        <strike val="0"/>
        <condense val="0"/>
        <extend val="0"/>
        <outline val="0"/>
        <shadow val="0"/>
        <u val="none"/>
        <vertAlign val="baseline"/>
        <sz val="9"/>
        <color theme="1"/>
        <name val="Century Gothic"/>
        <scheme val="minor"/>
      </font>
      <fill>
        <patternFill patternType="none">
          <fgColor indexed="64"/>
          <bgColor indexed="65"/>
        </patternFill>
      </fill>
      <alignment vertical="top" textRotation="0" indent="0" justifyLastLine="0" readingOrder="0"/>
    </dxf>
    <dxf>
      <font>
        <strike val="0"/>
        <outline val="0"/>
        <shadow val="0"/>
        <u val="none"/>
        <vertAlign val="baseline"/>
        <sz val="9"/>
      </font>
      <fill>
        <patternFill patternType="solid">
          <fgColor indexed="64"/>
          <bgColor rgb="FFFFFF00"/>
        </patternFill>
      </fill>
      <alignment vertical="top" textRotation="0" indent="0" justifyLastLine="0" readingOrder="0"/>
    </dxf>
    <dxf>
      <font>
        <b val="0"/>
        <i val="0"/>
        <strike val="0"/>
        <condense val="0"/>
        <extend val="0"/>
        <outline val="0"/>
        <shadow val="0"/>
        <u val="none"/>
        <vertAlign val="baseline"/>
        <sz val="9"/>
        <color auto="1"/>
        <name val="Century Gothic"/>
        <scheme val="minor"/>
      </font>
      <fill>
        <patternFill patternType="none">
          <fgColor indexed="64"/>
          <bgColor indexed="65"/>
        </patternFill>
      </fill>
      <alignment horizontal="center" vertical="top" textRotation="0" wrapText="0" indent="0" justifyLastLine="0" shrinkToFit="0" readingOrder="0"/>
    </dxf>
    <dxf>
      <font>
        <b val="0"/>
        <i val="0"/>
        <strike val="0"/>
        <condense val="0"/>
        <extend val="0"/>
        <outline val="0"/>
        <shadow val="0"/>
        <u val="none"/>
        <vertAlign val="baseline"/>
        <sz val="14"/>
        <color auto="1"/>
        <name val="Century Gothic"/>
        <scheme val="minor"/>
      </font>
      <fill>
        <patternFill patternType="solid">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4"/>
        <color auto="1"/>
        <name val="Century Gothic"/>
        <scheme val="minor"/>
      </font>
      <fill>
        <patternFill patternType="solid">
          <fgColor indexed="64"/>
          <bgColor theme="0"/>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sz val="9"/>
      </font>
      <alignment horizontal="left" vertical="top" textRotation="0" wrapText="1" indent="0" justifyLastLine="0" shrinkToFit="0" readingOrder="0"/>
    </dxf>
    <dxf>
      <font>
        <strike val="0"/>
        <outline val="0"/>
        <shadow val="0"/>
        <u val="none"/>
        <vertAlign val="baseline"/>
        <sz val="9"/>
      </font>
      <alignment vertical="top" textRotation="0" indent="0" justifyLastLine="0" readingOrder="0"/>
    </dxf>
    <dxf>
      <border>
        <bottom style="double">
          <color indexed="64"/>
        </bottom>
      </border>
    </dxf>
    <dxf>
      <font>
        <b/>
        <strike val="0"/>
        <outline val="0"/>
        <shadow val="0"/>
        <u val="none"/>
        <vertAlign val="baseline"/>
        <sz val="18"/>
        <color theme="0"/>
        <name val="Century Gothic"/>
        <scheme val="minor"/>
      </font>
      <fill>
        <patternFill patternType="solid">
          <fgColor indexed="64"/>
          <bgColor theme="1" tint="0.34998626667073579"/>
        </patternFill>
      </fill>
      <alignment horizontal="center" vertical="top" textRotation="0" indent="0" justifyLastLine="0" shrinkToFit="0" readingOrder="0"/>
      <border diagonalUp="0" diagonalDown="0" outline="0">
        <left style="thin">
          <color indexed="64"/>
        </left>
        <right style="thin">
          <color indexed="64"/>
        </right>
        <top/>
        <bottom/>
      </border>
    </dxf>
    <dxf>
      <fill>
        <patternFill>
          <bgColor theme="3" tint="0.59996337778862885"/>
        </patternFill>
      </fill>
      <border>
        <left style="thin">
          <color auto="1"/>
        </left>
        <right style="thin">
          <color auto="1"/>
        </right>
        <top style="thin">
          <color auto="1"/>
        </top>
        <bottom style="thin">
          <color auto="1"/>
        </bottom>
        <vertical/>
        <horizontal/>
      </border>
    </dxf>
    <dxf>
      <fill>
        <patternFill>
          <bgColor rgb="FFC0DFEF"/>
        </patternFill>
      </fill>
      <border>
        <left style="thin">
          <color auto="1"/>
        </left>
        <right style="thin">
          <color auto="1"/>
        </right>
        <top style="thin">
          <color auto="1"/>
        </top>
        <bottom style="thin">
          <color auto="1"/>
        </bottom>
        <vertical/>
        <horizontal/>
      </border>
    </dxf>
    <dxf>
      <fill>
        <patternFill>
          <bgColor rgb="FFCBE2AC"/>
        </patternFill>
      </fill>
      <border>
        <left style="thin">
          <color auto="1"/>
        </left>
        <right style="thin">
          <color auto="1"/>
        </right>
        <top style="thin">
          <color auto="1"/>
        </top>
        <bottom style="thin">
          <color auto="1"/>
        </bottom>
        <vertical/>
        <horizontal/>
      </border>
    </dxf>
    <dxf>
      <fill>
        <patternFill>
          <bgColor rgb="FF94D3C6"/>
        </patternFill>
      </fill>
      <border>
        <left style="thin">
          <color auto="1"/>
        </left>
        <right style="thin">
          <color auto="1"/>
        </right>
        <top style="thin">
          <color auto="1"/>
        </top>
        <bottom style="thin">
          <color auto="1"/>
        </bottom>
        <vertical/>
        <horizontal/>
      </border>
    </dxf>
    <dxf>
      <fill>
        <patternFill>
          <bgColor rgb="FFFADDA6"/>
        </patternFill>
      </fill>
      <border>
        <left style="thin">
          <color auto="1"/>
        </left>
        <right style="thin">
          <color auto="1"/>
        </right>
        <top style="thin">
          <color auto="1"/>
        </top>
        <bottom style="thin">
          <color auto="1"/>
        </bottom>
        <vertical/>
        <horizontal/>
      </border>
    </dxf>
    <dxf>
      <fill>
        <patternFill>
          <bgColor rgb="FFC0DFEF"/>
        </patternFill>
      </fill>
      <border>
        <left style="thin">
          <color auto="1"/>
        </left>
        <right style="thin">
          <color auto="1"/>
        </right>
        <top style="thin">
          <color auto="1"/>
        </top>
        <bottom style="thin">
          <color auto="1"/>
        </bottom>
        <vertical/>
        <horizontal/>
      </border>
    </dxf>
    <dxf>
      <fill>
        <patternFill>
          <bgColor rgb="FFCBE2AC"/>
        </patternFill>
      </fill>
      <border>
        <left style="thin">
          <color auto="1"/>
        </left>
        <right style="thin">
          <color auto="1"/>
        </right>
        <top style="thin">
          <color auto="1"/>
        </top>
        <bottom style="thin">
          <color auto="1"/>
        </bottom>
        <vertical/>
        <horizontal/>
      </border>
    </dxf>
    <dxf>
      <fill>
        <patternFill>
          <bgColor rgb="FF94D3C6"/>
        </patternFill>
      </fill>
      <border>
        <left style="thin">
          <color auto="1"/>
        </left>
        <right style="thin">
          <color auto="1"/>
        </right>
        <top style="thin">
          <color auto="1"/>
        </top>
        <bottom style="thin">
          <color auto="1"/>
        </bottom>
        <vertical/>
        <horizontal/>
      </border>
    </dxf>
    <dxf>
      <fill>
        <patternFill>
          <bgColor rgb="FFFADDA6"/>
        </patternFill>
      </fill>
      <border>
        <left style="thin">
          <color auto="1"/>
        </left>
        <right style="thin">
          <color auto="1"/>
        </right>
        <top style="thin">
          <color auto="1"/>
        </top>
        <bottom style="thin">
          <color auto="1"/>
        </bottom>
        <vertical/>
        <horizontal/>
      </border>
    </dxf>
    <dxf>
      <fill>
        <patternFill>
          <bgColor theme="3" tint="0.59996337778862885"/>
        </patternFill>
      </fill>
      <border>
        <left style="thin">
          <color auto="1"/>
        </left>
        <right style="thin">
          <color auto="1"/>
        </right>
        <top style="thin">
          <color auto="1"/>
        </top>
        <bottom style="thin">
          <color auto="1"/>
        </bottom>
        <vertical/>
        <horizontal/>
      </border>
    </dxf>
    <dxf>
      <fill>
        <patternFill>
          <bgColor rgb="FFC0DFEF"/>
        </patternFill>
      </fill>
      <border>
        <left style="thin">
          <color auto="1"/>
        </left>
        <right style="thin">
          <color auto="1"/>
        </right>
        <top style="thin">
          <color auto="1"/>
        </top>
        <bottom style="thin">
          <color auto="1"/>
        </bottom>
        <vertical/>
        <horizontal/>
      </border>
    </dxf>
    <dxf>
      <fill>
        <patternFill>
          <bgColor rgb="FFCBE2AC"/>
        </patternFill>
      </fill>
      <border>
        <left style="thin">
          <color auto="1"/>
        </left>
        <right style="thin">
          <color auto="1"/>
        </right>
        <top style="thin">
          <color auto="1"/>
        </top>
        <bottom style="thin">
          <color auto="1"/>
        </bottom>
        <vertical/>
        <horizontal/>
      </border>
    </dxf>
    <dxf>
      <fill>
        <patternFill>
          <bgColor rgb="FF94D3C6"/>
        </patternFill>
      </fill>
      <border>
        <left style="thin">
          <color auto="1"/>
        </left>
        <right style="thin">
          <color auto="1"/>
        </right>
        <top style="thin">
          <color auto="1"/>
        </top>
        <bottom style="thin">
          <color auto="1"/>
        </bottom>
        <vertical/>
        <horizontal/>
      </border>
    </dxf>
    <dxf>
      <fill>
        <patternFill>
          <bgColor rgb="FFFADDA6"/>
        </patternFill>
      </fill>
      <border>
        <left style="thin">
          <color auto="1"/>
        </left>
        <right style="thin">
          <color auto="1"/>
        </right>
        <top style="thin">
          <color auto="1"/>
        </top>
        <bottom style="thin">
          <color auto="1"/>
        </bottom>
        <vertical/>
        <horizontal/>
      </border>
    </dxf>
    <dxf>
      <fill>
        <patternFill>
          <bgColor rgb="FFC0DFEF"/>
        </patternFill>
      </fill>
      <border>
        <left style="thin">
          <color auto="1"/>
        </left>
        <right style="thin">
          <color auto="1"/>
        </right>
        <top style="thin">
          <color auto="1"/>
        </top>
        <bottom style="thin">
          <color auto="1"/>
        </bottom>
        <vertical/>
        <horizontal/>
      </border>
    </dxf>
    <dxf>
      <fill>
        <patternFill>
          <bgColor rgb="FFCBE2AC"/>
        </patternFill>
      </fill>
      <border>
        <left style="thin">
          <color auto="1"/>
        </left>
        <right style="thin">
          <color auto="1"/>
        </right>
        <top style="thin">
          <color auto="1"/>
        </top>
        <bottom style="thin">
          <color auto="1"/>
        </bottom>
        <vertical/>
        <horizontal/>
      </border>
    </dxf>
    <dxf>
      <fill>
        <patternFill>
          <bgColor rgb="FF94D3C6"/>
        </patternFill>
      </fill>
      <border>
        <left style="thin">
          <color auto="1"/>
        </left>
        <right style="thin">
          <color auto="1"/>
        </right>
        <top style="thin">
          <color auto="1"/>
        </top>
        <bottom style="thin">
          <color auto="1"/>
        </bottom>
        <vertical/>
        <horizontal/>
      </border>
    </dxf>
    <dxf>
      <fill>
        <patternFill>
          <bgColor rgb="FFFADDA6"/>
        </patternFill>
      </fill>
      <border>
        <left style="thin">
          <color auto="1"/>
        </left>
        <right style="thin">
          <color auto="1"/>
        </right>
        <top style="thin">
          <color auto="1"/>
        </top>
        <bottom style="thin">
          <color auto="1"/>
        </bottom>
        <vertical/>
        <horizontal/>
      </border>
    </dxf>
    <dxf>
      <fill>
        <patternFill>
          <bgColor theme="8" tint="0.79998168889431442"/>
        </patternFill>
      </fill>
    </dxf>
    <dxf>
      <fill>
        <patternFill>
          <bgColor theme="4" tint="0.79998168889431442"/>
        </patternFill>
      </fill>
    </dxf>
    <dxf>
      <fill>
        <patternFill>
          <bgColor theme="5" tint="0.79998168889431442"/>
        </patternFill>
      </fill>
    </dxf>
    <dxf>
      <font>
        <color auto="1"/>
      </font>
      <fill>
        <patternFill>
          <bgColor rgb="FFFFFFB9"/>
        </patternFill>
      </fill>
      <border>
        <left style="thin">
          <color auto="1"/>
        </left>
        <right style="thin">
          <color auto="1"/>
        </right>
        <top style="thin">
          <color auto="1"/>
        </top>
        <bottom style="thin">
          <color auto="1"/>
        </bottom>
        <vertical/>
        <horizontal/>
      </border>
    </dxf>
    <dxf>
      <font>
        <color auto="1"/>
      </font>
      <fill>
        <patternFill>
          <bgColor theme="0" tint="-0.24994659260841701"/>
        </patternFill>
      </fill>
      <border>
        <vertical/>
        <horizontal/>
      </border>
    </dxf>
    <dxf>
      <fill>
        <patternFill>
          <bgColor rgb="FFBCE292"/>
        </patternFill>
      </fill>
      <border>
        <vertical/>
        <horizontal/>
      </border>
    </dxf>
    <dxf>
      <fill>
        <patternFill>
          <bgColor rgb="FFFDBD55"/>
        </patternFill>
      </fill>
      <border>
        <vertical/>
        <horizontal/>
      </border>
    </dxf>
    <dxf>
      <fill>
        <patternFill>
          <bgColor rgb="FFFF7171"/>
        </patternFill>
      </fill>
    </dxf>
    <dxf>
      <fill>
        <patternFill>
          <bgColor theme="0" tint="-4.9989318521683403E-2"/>
        </patternFill>
      </fill>
      <border>
        <vertical/>
        <horizontal/>
      </border>
    </dxf>
    <dxf>
      <fill>
        <patternFill>
          <bgColor theme="8" tint="0.79998168889431442"/>
        </patternFill>
      </fill>
    </dxf>
    <dxf>
      <fill>
        <patternFill>
          <bgColor theme="4" tint="0.79998168889431442"/>
        </patternFill>
      </fill>
    </dxf>
    <dxf>
      <fill>
        <patternFill>
          <bgColor theme="5" tint="0.79998168889431442"/>
        </patternFill>
      </fill>
    </dxf>
    <dxf>
      <font>
        <b/>
        <i val="0"/>
        <color theme="0"/>
      </font>
      <border>
        <left style="thin">
          <color rgb="FFC00000"/>
        </left>
        <right style="thin">
          <color rgb="FFC00000"/>
        </right>
        <vertical/>
        <horizontal/>
      </border>
    </dxf>
    <dxf>
      <font>
        <color auto="1"/>
      </font>
      <fill>
        <patternFill>
          <bgColor theme="0" tint="-0.24994659260841701"/>
        </patternFill>
      </fill>
      <border>
        <vertical/>
        <horizontal/>
      </border>
    </dxf>
    <dxf>
      <fill>
        <patternFill>
          <bgColor rgb="FFBCE292"/>
        </patternFill>
      </fill>
      <border>
        <vertical/>
        <horizontal/>
      </border>
    </dxf>
    <dxf>
      <fill>
        <patternFill>
          <bgColor rgb="FFFDBD55"/>
        </patternFill>
      </fill>
      <border>
        <vertical/>
        <horizontal/>
      </border>
    </dxf>
    <dxf>
      <fill>
        <patternFill>
          <bgColor rgb="FFFF7171"/>
        </patternFill>
      </fill>
    </dxf>
    <dxf>
      <fill>
        <patternFill>
          <bgColor theme="0" tint="-4.9989318521683403E-2"/>
        </patternFill>
      </fill>
      <border>
        <vertical/>
        <horizontal/>
      </border>
    </dxf>
    <dxf>
      <fill>
        <patternFill>
          <bgColor theme="8" tint="0.79998168889431442"/>
        </patternFill>
      </fill>
    </dxf>
    <dxf>
      <fill>
        <patternFill>
          <bgColor theme="4" tint="0.79998168889431442"/>
        </patternFill>
      </fill>
    </dxf>
    <dxf>
      <fill>
        <patternFill>
          <bgColor theme="5" tint="0.79998168889431442"/>
        </patternFill>
      </fill>
    </dxf>
    <dxf>
      <font>
        <b/>
        <i val="0"/>
        <color theme="0"/>
      </font>
      <border>
        <left style="thin">
          <color rgb="FFC00000"/>
        </left>
        <right style="thin">
          <color rgb="FFC00000"/>
        </right>
        <vertical/>
        <horizontal/>
      </border>
    </dxf>
    <dxf>
      <font>
        <color auto="1"/>
      </font>
      <fill>
        <patternFill>
          <bgColor theme="0" tint="-0.24994659260841701"/>
        </patternFill>
      </fill>
      <border>
        <vertical/>
        <horizontal/>
      </border>
    </dxf>
    <dxf>
      <fill>
        <patternFill>
          <bgColor rgb="FFBCE292"/>
        </patternFill>
      </fill>
      <border>
        <vertical/>
        <horizontal/>
      </border>
    </dxf>
    <dxf>
      <fill>
        <patternFill>
          <bgColor rgb="FFFDBD55"/>
        </patternFill>
      </fill>
      <border>
        <vertical/>
        <horizontal/>
      </border>
    </dxf>
    <dxf>
      <fill>
        <patternFill>
          <bgColor rgb="FFFF7171"/>
        </patternFill>
      </fill>
    </dxf>
    <dxf>
      <fill>
        <patternFill>
          <bgColor theme="0" tint="-4.9989318521683403E-2"/>
        </patternFill>
      </fill>
      <border>
        <vertical/>
        <horizontal/>
      </border>
    </dxf>
    <dxf>
      <fill>
        <patternFill>
          <bgColor theme="8" tint="0.79998168889431442"/>
        </patternFill>
      </fill>
    </dxf>
    <dxf>
      <fill>
        <patternFill>
          <bgColor theme="4" tint="0.79998168889431442"/>
        </patternFill>
      </fill>
    </dxf>
    <dxf>
      <fill>
        <patternFill>
          <bgColor theme="5" tint="0.79998168889431442"/>
        </patternFill>
      </fill>
    </dxf>
    <dxf>
      <font>
        <b/>
        <i val="0"/>
        <color theme="0"/>
      </font>
      <border>
        <left style="thin">
          <color rgb="FFC00000"/>
        </left>
        <right style="thin">
          <color rgb="FFC00000"/>
        </right>
        <vertical/>
        <horizontal/>
      </border>
    </dxf>
    <dxf>
      <font>
        <color auto="1"/>
      </font>
      <fill>
        <patternFill>
          <bgColor theme="0" tint="-0.24994659260841701"/>
        </patternFill>
      </fill>
      <border>
        <vertical/>
        <horizontal/>
      </border>
    </dxf>
    <dxf>
      <fill>
        <patternFill>
          <bgColor rgb="FFBCE292"/>
        </patternFill>
      </fill>
      <border>
        <vertical/>
        <horizontal/>
      </border>
    </dxf>
    <dxf>
      <fill>
        <patternFill>
          <bgColor rgb="FFFDBD55"/>
        </patternFill>
      </fill>
      <border>
        <vertical/>
        <horizontal/>
      </border>
    </dxf>
    <dxf>
      <fill>
        <patternFill>
          <bgColor rgb="FFFF7171"/>
        </patternFill>
      </fill>
    </dxf>
    <dxf>
      <fill>
        <patternFill>
          <bgColor theme="0" tint="-4.9989318521683403E-2"/>
        </patternFill>
      </fill>
      <border>
        <vertical/>
        <horizontal/>
      </border>
    </dxf>
    <dxf>
      <font>
        <color auto="1"/>
      </font>
      <fill>
        <patternFill>
          <bgColor theme="0" tint="-0.24994659260841701"/>
        </patternFill>
      </fill>
      <border>
        <vertical/>
        <horizontal/>
      </border>
    </dxf>
    <dxf>
      <fill>
        <patternFill>
          <bgColor rgb="FFBCE292"/>
        </patternFill>
      </fill>
      <border>
        <vertical/>
        <horizontal/>
      </border>
    </dxf>
    <dxf>
      <fill>
        <patternFill>
          <bgColor rgb="FFFDBD55"/>
        </patternFill>
      </fill>
      <border>
        <vertical/>
        <horizontal/>
      </border>
    </dxf>
    <dxf>
      <fill>
        <patternFill>
          <bgColor rgb="FFFF7171"/>
        </patternFill>
      </fill>
    </dxf>
    <dxf>
      <fill>
        <patternFill>
          <bgColor theme="0" tint="-4.9989318521683403E-2"/>
        </patternFill>
      </fill>
      <border>
        <vertical/>
        <horizontal/>
      </border>
    </dxf>
    <dxf>
      <fill>
        <patternFill>
          <bgColor theme="0" tint="-4.9989318521683403E-2"/>
        </patternFill>
      </fill>
      <border>
        <left style="thin">
          <color rgb="FFFDBD55"/>
        </left>
        <right style="thin">
          <color rgb="FFFDBD55"/>
        </right>
        <top style="thin">
          <color rgb="FFFDBD55"/>
        </top>
        <bottom style="thin">
          <color rgb="FFFDBD55"/>
        </bottom>
        <vertical/>
        <horizontal/>
      </border>
    </dxf>
    <dxf>
      <fill>
        <patternFill>
          <bgColor rgb="FFBCE292"/>
        </patternFill>
      </fill>
      <border>
        <left style="thin">
          <color rgb="FFBCE292"/>
        </left>
        <right style="thin">
          <color rgb="FFBCE292"/>
        </right>
        <top style="thin">
          <color rgb="FF00B050"/>
        </top>
        <bottom style="thin">
          <color rgb="FF00B050"/>
        </bottom>
        <vertical/>
        <horizontal/>
      </border>
    </dxf>
    <dxf>
      <fill>
        <patternFill patternType="solid">
          <fgColor auto="1"/>
          <bgColor theme="0" tint="-0.24994659260841701"/>
        </patternFill>
      </fill>
      <border>
        <left/>
        <right/>
        <top style="thin">
          <color theme="6"/>
        </top>
        <bottom style="thin">
          <color theme="6"/>
        </bottom>
      </border>
    </dxf>
    <dxf>
      <fill>
        <patternFill>
          <bgColor rgb="FFFF7171"/>
        </patternFill>
      </fill>
      <border>
        <left/>
        <right/>
        <top style="thin">
          <color rgb="FFFF0000"/>
        </top>
        <bottom style="thin">
          <color rgb="FFFF0000"/>
        </bottom>
      </border>
    </dxf>
    <dxf>
      <fill>
        <patternFill>
          <bgColor rgb="FFFDBD55"/>
        </patternFill>
      </fill>
      <border>
        <left style="thin">
          <color rgb="FFFDBD55"/>
        </left>
        <right style="thin">
          <color rgb="FFFDBD55"/>
        </right>
        <top style="thin">
          <color theme="6" tint="-0.24994659260841701"/>
        </top>
        <bottom style="thin">
          <color theme="6" tint="-0.24994659260841701"/>
        </bottom>
      </border>
    </dxf>
    <dxf>
      <font>
        <b/>
        <i val="0"/>
        <color theme="0"/>
      </font>
      <border>
        <left style="thin">
          <color rgb="FFC00000"/>
        </left>
        <right style="thin">
          <color rgb="FFC00000"/>
        </right>
        <vertical/>
        <horizontal/>
      </border>
    </dxf>
    <dxf>
      <font>
        <color auto="1"/>
      </font>
      <fill>
        <patternFill>
          <bgColor theme="0" tint="-0.24994659260841701"/>
        </patternFill>
      </fill>
      <border>
        <vertical/>
        <horizontal/>
      </border>
    </dxf>
    <dxf>
      <fill>
        <patternFill>
          <bgColor rgb="FFBCE292"/>
        </patternFill>
      </fill>
      <border>
        <vertical/>
        <horizontal/>
      </border>
    </dxf>
    <dxf>
      <fill>
        <patternFill>
          <bgColor rgb="FFFDBD55"/>
        </patternFill>
      </fill>
      <border>
        <vertical/>
        <horizontal/>
      </border>
    </dxf>
    <dxf>
      <fill>
        <patternFill>
          <bgColor rgb="FFFF7171"/>
        </patternFill>
      </fill>
    </dxf>
    <dxf>
      <fill>
        <patternFill>
          <bgColor theme="0" tint="-4.9989318521683403E-2"/>
        </patternFill>
      </fill>
      <border>
        <vertical/>
        <horizontal/>
      </border>
    </dxf>
    <dxf>
      <font>
        <color auto="1"/>
      </font>
      <fill>
        <patternFill>
          <bgColor theme="0" tint="-0.24994659260841701"/>
        </patternFill>
      </fill>
      <border>
        <vertical/>
        <horizontal/>
      </border>
    </dxf>
    <dxf>
      <fill>
        <patternFill>
          <bgColor rgb="FFBCE292"/>
        </patternFill>
      </fill>
      <border>
        <vertical/>
        <horizontal/>
      </border>
    </dxf>
    <dxf>
      <fill>
        <patternFill>
          <bgColor rgb="FFFDBD55"/>
        </patternFill>
      </fill>
      <border>
        <vertical/>
        <horizontal/>
      </border>
    </dxf>
    <dxf>
      <fill>
        <patternFill>
          <bgColor rgb="FFFF7171"/>
        </patternFill>
      </fill>
    </dxf>
    <dxf>
      <fill>
        <patternFill>
          <bgColor theme="0" tint="-4.9989318521683403E-2"/>
        </patternFill>
      </fill>
      <border>
        <vertical/>
        <horizontal/>
      </border>
    </dxf>
    <dxf>
      <font>
        <b/>
        <i val="0"/>
        <color theme="0"/>
      </font>
      <border>
        <left style="thin">
          <color rgb="FFC00000"/>
        </left>
        <right style="thin">
          <color rgb="FFC00000"/>
        </right>
        <vertical/>
        <horizontal/>
      </border>
    </dxf>
    <dxf>
      <font>
        <b/>
        <i val="0"/>
        <color theme="0"/>
      </font>
      <border>
        <left style="thin">
          <color rgb="FFC00000"/>
        </left>
        <right style="thin">
          <color rgb="FFC00000"/>
        </right>
        <vertical/>
        <horizontal/>
      </border>
    </dxf>
    <dxf>
      <font>
        <b/>
        <i val="0"/>
        <color theme="0"/>
      </font>
      <border>
        <left style="thin">
          <color rgb="FFC00000"/>
        </left>
        <right style="thin">
          <color rgb="FFC00000"/>
        </right>
        <vertical/>
        <horizontal/>
      </border>
    </dxf>
    <dxf>
      <font>
        <b/>
        <i val="0"/>
        <color theme="0"/>
      </font>
      <border>
        <left style="thin">
          <color rgb="FFC00000"/>
        </left>
        <right style="thin">
          <color rgb="FFC00000"/>
        </right>
        <vertical/>
        <horizontal/>
      </border>
    </dxf>
    <dxf>
      <fill>
        <patternFill>
          <bgColor theme="0" tint="-4.9989318521683403E-2"/>
        </patternFill>
      </fill>
      <border>
        <left style="thin">
          <color rgb="FFFDBD55"/>
        </left>
        <right style="thin">
          <color rgb="FFFDBD55"/>
        </right>
        <top style="thin">
          <color rgb="FFFDBD55"/>
        </top>
        <bottom style="thin">
          <color rgb="FFFDBD55"/>
        </bottom>
        <vertical/>
        <horizontal/>
      </border>
    </dxf>
    <dxf>
      <fill>
        <patternFill>
          <bgColor rgb="FFBCE292"/>
        </patternFill>
      </fill>
      <border>
        <left style="thin">
          <color rgb="FFBCE292"/>
        </left>
        <right style="thin">
          <color rgb="FFBCE292"/>
        </right>
        <top style="thin">
          <color rgb="FF00B050"/>
        </top>
        <bottom style="thin">
          <color rgb="FF00B050"/>
        </bottom>
        <vertical/>
        <horizontal/>
      </border>
    </dxf>
    <dxf>
      <fill>
        <patternFill patternType="solid">
          <fgColor auto="1"/>
          <bgColor theme="0" tint="-0.24994659260841701"/>
        </patternFill>
      </fill>
      <border>
        <left/>
        <right/>
        <top style="thin">
          <color theme="6"/>
        </top>
        <bottom style="thin">
          <color theme="6"/>
        </bottom>
      </border>
    </dxf>
    <dxf>
      <fill>
        <patternFill>
          <bgColor rgb="FFFF7171"/>
        </patternFill>
      </fill>
      <border>
        <left/>
        <right/>
        <top style="thin">
          <color rgb="FFFF0000"/>
        </top>
        <bottom style="thin">
          <color rgb="FFFF0000"/>
        </bottom>
      </border>
    </dxf>
    <dxf>
      <fill>
        <patternFill>
          <bgColor rgb="FFFDBD55"/>
        </patternFill>
      </fill>
      <border>
        <left style="thin">
          <color rgb="FFFDBD55"/>
        </left>
        <right style="thin">
          <color rgb="FFFDBD55"/>
        </right>
        <top style="thin">
          <color theme="6" tint="-0.24994659260841701"/>
        </top>
        <bottom style="thin">
          <color theme="6" tint="-0.24994659260841701"/>
        </bottom>
      </border>
    </dxf>
    <dxf>
      <fill>
        <patternFill>
          <bgColor theme="2" tint="-9.9948118533890809E-2"/>
        </patternFill>
      </fill>
      <border>
        <left style="thin">
          <color theme="2" tint="-9.9948118533890809E-2"/>
        </left>
        <right style="thin">
          <color theme="2" tint="-9.9948118533890809E-2"/>
        </right>
        <top style="thin">
          <color theme="0"/>
        </top>
        <bottom style="thin">
          <color theme="0"/>
        </bottom>
        <vertical/>
        <horizontal/>
      </border>
    </dxf>
    <dxf>
      <fill>
        <patternFill>
          <bgColor theme="9" tint="-0.24994659260841701"/>
        </patternFill>
      </fill>
      <border>
        <left style="thin">
          <color theme="9" tint="-0.24994659260841701"/>
        </left>
        <right style="thin">
          <color theme="9" tint="-0.24994659260841701"/>
        </right>
        <top style="thin">
          <color theme="0"/>
        </top>
        <bottom style="thin">
          <color theme="0"/>
        </bottom>
        <vertical/>
        <horizontal/>
      </border>
    </dxf>
    <dxf>
      <fill>
        <patternFill>
          <bgColor theme="4"/>
        </patternFill>
      </fill>
      <border>
        <left style="thin">
          <color theme="4"/>
        </left>
        <right style="thin">
          <color theme="4"/>
        </right>
        <top style="thin">
          <color theme="0"/>
        </top>
        <bottom style="thin">
          <color theme="0"/>
        </bottom>
      </border>
    </dxf>
    <dxf>
      <fill>
        <patternFill>
          <bgColor theme="7" tint="-0.24994659260841701"/>
        </patternFill>
      </fill>
      <border>
        <left style="thin">
          <color theme="7" tint="-0.24994659260841701"/>
        </left>
        <right style="thin">
          <color theme="7" tint="-0.24994659260841701"/>
        </right>
        <top style="thin">
          <color theme="0"/>
        </top>
        <bottom style="thin">
          <color theme="0"/>
        </bottom>
      </border>
    </dxf>
    <dxf>
      <fill>
        <patternFill>
          <bgColor theme="6"/>
        </patternFill>
      </fill>
      <border>
        <left style="thin">
          <color theme="6"/>
        </left>
        <right style="thin">
          <color theme="6"/>
        </right>
        <top style="thin">
          <color theme="0"/>
        </top>
        <bottom style="thin">
          <color theme="0"/>
        </bottom>
      </border>
    </dxf>
    <dxf>
      <fill>
        <patternFill>
          <bgColor theme="6" tint="0.59996337778862885"/>
        </patternFill>
      </fill>
      <border>
        <top style="thin">
          <color theme="0"/>
        </top>
        <bottom style="thin">
          <color theme="0"/>
        </bottom>
        <vertical/>
        <horizontal/>
      </border>
    </dxf>
    <dxf>
      <fill>
        <patternFill>
          <bgColor theme="6" tint="0.39994506668294322"/>
        </patternFill>
      </fill>
      <border>
        <top style="thin">
          <color theme="0"/>
        </top>
        <bottom style="thin">
          <color theme="0"/>
        </bottom>
      </border>
    </dxf>
    <dxf>
      <fill>
        <patternFill>
          <bgColor theme="6" tint="0.79998168889431442"/>
        </patternFill>
      </fill>
      <border>
        <top style="thin">
          <color theme="0"/>
        </top>
        <bottom style="thin">
          <color theme="0"/>
        </bottom>
      </border>
    </dxf>
    <dxf>
      <font>
        <b/>
        <i val="0"/>
        <color theme="0"/>
      </font>
      <border>
        <left style="thin">
          <color rgb="FFC00000"/>
        </left>
        <right style="thin">
          <color rgb="FFC00000"/>
        </right>
        <vertical/>
        <horizontal/>
      </border>
    </dxf>
    <dxf>
      <fill>
        <patternFill patternType="none">
          <fgColor indexed="64"/>
          <bgColor auto="1"/>
        </patternFill>
      </fill>
      <border>
        <top style="thin">
          <color theme="6" tint="0.39994506668294322"/>
        </top>
        <bottom style="thin">
          <color theme="6" tint="0.39994506668294322"/>
        </bottom>
      </border>
    </dxf>
    <dxf>
      <font>
        <color theme="0"/>
      </font>
      <fill>
        <patternFill>
          <bgColor theme="1" tint="0.34998626667073579"/>
        </patternFill>
      </fill>
      <border diagonalUp="0" diagonalDown="0">
        <left/>
        <right/>
        <top/>
        <bottom/>
        <vertical/>
        <horizontal/>
      </border>
    </dxf>
    <dxf>
      <font>
        <color theme="3" tint="-0.24994659260841701"/>
      </font>
      <border diagonalUp="0" diagonalDown="0">
        <left/>
        <right style="thin">
          <color theme="6" tint="0.39994506668294322"/>
        </right>
        <top/>
        <bottom/>
        <vertical/>
        <horizontal/>
      </border>
    </dxf>
  </dxfs>
  <tableStyles count="1" defaultTableStyle="TableStyleMedium2" defaultPivotStyle="PivotStyleLight16">
    <tableStyle name="Gantt Table Style" pivot="0" count="3" xr9:uid="{65BF0BBD-F0B0-4900-B472-73A5433694BC}">
      <tableStyleElement type="wholeTable" dxfId="107"/>
      <tableStyleElement type="headerRow" dxfId="106"/>
      <tableStyleElement type="firstRowStripe" dxfId="105"/>
    </tableStyle>
  </tableStyles>
  <colors>
    <mruColors>
      <color rgb="FF63007E"/>
      <color rgb="FFBDB00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ctrlProps/ctrlProp1.xml><?xml version="1.0" encoding="utf-8"?>
<formControlPr xmlns="http://schemas.microsoft.com/office/spreadsheetml/2009/9/main" objectType="Scroll" dx="39" fmlaLink="$I$6" horiz="1" max="365" page="2" val="0"/>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28575</xdr:colOff>
      <xdr:row>0</xdr:row>
      <xdr:rowOff>28575</xdr:rowOff>
    </xdr:from>
    <xdr:to>
      <xdr:col>14</xdr:col>
      <xdr:colOff>653415</xdr:colOff>
      <xdr:row>69</xdr:row>
      <xdr:rowOff>7621</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28575" y="28575"/>
          <a:ext cx="11121390" cy="1443799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1100" b="1"/>
            <a:t>CM</a:t>
          </a:r>
          <a:r>
            <a:rPr lang="en-CA" sz="1100" b="1" baseline="0"/>
            <a:t> Workbook</a:t>
          </a:r>
        </a:p>
        <a:p>
          <a:endParaRPr lang="en-CA" sz="1100" baseline="0"/>
        </a:p>
        <a:p>
          <a:endParaRPr lang="en-CA" sz="1100" baseline="0"/>
        </a:p>
        <a:p>
          <a:pPr rtl="0" eaLnBrk="0" fontAlgn="base" latinLnBrk="0" hangingPunct="0"/>
          <a:r>
            <a:rPr lang="en-CA" sz="1100" b="1">
              <a:solidFill>
                <a:schemeClr val="dk1"/>
              </a:solidFill>
              <a:effectLst/>
              <a:latin typeface="+mn-lt"/>
              <a:ea typeface="+mn-ea"/>
              <a:cs typeface="+mn-cs"/>
            </a:rPr>
            <a:t>Completing the PRET form is a prerequisite before using this workbook. </a:t>
          </a:r>
          <a:endParaRPr lang="en-CA">
            <a:effectLst/>
          </a:endParaRPr>
        </a:p>
        <a:p>
          <a:pPr rtl="0" eaLnBrk="0" fontAlgn="base" latinLnBrk="0" hangingPunct="0"/>
          <a:r>
            <a:rPr lang="en-CA" sz="1100" b="1">
              <a:solidFill>
                <a:schemeClr val="dk1"/>
              </a:solidFill>
              <a:effectLst/>
              <a:latin typeface="+mn-lt"/>
              <a:ea typeface="+mn-ea"/>
              <a:cs typeface="+mn-cs"/>
            </a:rPr>
            <a:t>Attend the CM Kick-Off Session to understand how to use this workbook.</a:t>
          </a:r>
          <a:endParaRPr lang="en-CA">
            <a:effectLst/>
          </a:endParaRPr>
        </a:p>
        <a:p>
          <a:endParaRPr lang="en-CA" sz="1100"/>
        </a:p>
        <a:p>
          <a:pPr marL="0" marR="0" lvl="0" indent="0" defTabSz="914400" rtl="0" eaLnBrk="1" fontAlgn="auto" latinLnBrk="0" hangingPunct="1">
            <a:lnSpc>
              <a:spcPct val="100000"/>
            </a:lnSpc>
            <a:spcBef>
              <a:spcPts val="0"/>
            </a:spcBef>
            <a:spcAft>
              <a:spcPts val="0"/>
            </a:spcAft>
            <a:buClrTx/>
            <a:buSzTx/>
            <a:buFontTx/>
            <a:buNone/>
            <a:tabLst/>
            <a:defRPr/>
          </a:pPr>
          <a:r>
            <a:rPr lang="en-CA" sz="1100">
              <a:solidFill>
                <a:schemeClr val="dk1"/>
              </a:solidFill>
              <a:effectLst/>
              <a:latin typeface="+mn-lt"/>
              <a:ea typeface="+mn-ea"/>
              <a:cs typeface="+mn-cs"/>
            </a:rPr>
            <a:t>This workbook is the first tool to explore when opening this program. It includes several documents that you will be able to use a reference throughout the project or to use on a more recurring basis. This workbook will assist you in identifying key elements or organizational attributes that are specific to your organization and that will allow you to adapt the proposed generic change management strategy and personalize it for your organization. More information is provided in the CM workbook directly or you can communicate with us to organize a CM Kick-Off Session.</a:t>
          </a:r>
          <a:endParaRPr lang="en-CA">
            <a:effectLst/>
          </a:endParaRPr>
        </a:p>
        <a:p>
          <a:endParaRPr lang="en-CA" sz="1100"/>
        </a:p>
        <a:p>
          <a:endParaRPr lang="en-CA" sz="1100"/>
        </a:p>
        <a:p>
          <a:pPr rtl="0" eaLnBrk="1" latinLnBrk="0" hangingPunct="1"/>
          <a:r>
            <a:rPr lang="en-CA" sz="1100">
              <a:solidFill>
                <a:schemeClr val="dk1"/>
              </a:solidFill>
              <a:effectLst/>
              <a:latin typeface="+mn-lt"/>
              <a:ea typeface="+mn-ea"/>
              <a:cs typeface="+mn-cs"/>
            </a:rPr>
            <a:t>This </a:t>
          </a:r>
          <a:r>
            <a:rPr lang="en-CA" sz="1100" b="1">
              <a:solidFill>
                <a:schemeClr val="dk1"/>
              </a:solidFill>
              <a:effectLst/>
              <a:latin typeface="+mn-lt"/>
              <a:ea typeface="+mn-ea"/>
              <a:cs typeface="+mn-cs"/>
            </a:rPr>
            <a:t>CM Workbook </a:t>
          </a:r>
          <a:r>
            <a:rPr lang="en-CA" sz="1100">
              <a:solidFill>
                <a:schemeClr val="dk1"/>
              </a:solidFill>
              <a:effectLst/>
              <a:latin typeface="+mn-lt"/>
              <a:ea typeface="+mn-ea"/>
              <a:cs typeface="+mn-cs"/>
            </a:rPr>
            <a:t>includes several documents to: </a:t>
          </a:r>
          <a:endParaRPr lang="en-CA">
            <a:effectLst/>
          </a:endParaRPr>
        </a:p>
        <a:p>
          <a:pPr rtl="0" eaLnBrk="1" latinLnBrk="0" hangingPunct="1"/>
          <a:r>
            <a:rPr lang="en-CA" sz="1100">
              <a:solidFill>
                <a:schemeClr val="dk1"/>
              </a:solidFill>
              <a:effectLst/>
              <a:latin typeface="+mn-lt"/>
              <a:ea typeface="+mn-ea"/>
              <a:cs typeface="+mn-cs"/>
            </a:rPr>
            <a:t>Analyze the impact of the changes on employees</a:t>
          </a:r>
          <a:endParaRPr lang="en-CA">
            <a:effectLst/>
          </a:endParaRPr>
        </a:p>
        <a:p>
          <a:pPr rtl="0" eaLnBrk="1" latinLnBrk="0" hangingPunct="1"/>
          <a:r>
            <a:rPr lang="en-CA" sz="1100">
              <a:solidFill>
                <a:schemeClr val="dk1"/>
              </a:solidFill>
              <a:effectLst/>
              <a:latin typeface="+mn-lt"/>
              <a:ea typeface="+mn-ea"/>
              <a:cs typeface="+mn-cs"/>
            </a:rPr>
            <a:t>Validate the stakeholders and contributors of the project</a:t>
          </a:r>
          <a:endParaRPr lang="en-CA">
            <a:effectLst/>
          </a:endParaRPr>
        </a:p>
        <a:p>
          <a:pPr rtl="0" eaLnBrk="1" latinLnBrk="0" hangingPunct="1"/>
          <a:r>
            <a:rPr lang="en-CA" sz="1100">
              <a:solidFill>
                <a:schemeClr val="dk1"/>
              </a:solidFill>
              <a:effectLst/>
              <a:latin typeface="+mn-lt"/>
              <a:ea typeface="+mn-ea"/>
              <a:cs typeface="+mn-cs"/>
            </a:rPr>
            <a:t>Identify certain risks, challenges and opportunities</a:t>
          </a:r>
          <a:endParaRPr lang="en-CA">
            <a:effectLst/>
          </a:endParaRPr>
        </a:p>
        <a:p>
          <a:pPr rtl="0" eaLnBrk="1" latinLnBrk="0" hangingPunct="1"/>
          <a:r>
            <a:rPr lang="en-CA" sz="1100">
              <a:solidFill>
                <a:schemeClr val="dk1"/>
              </a:solidFill>
              <a:effectLst/>
              <a:latin typeface="+mn-lt"/>
              <a:ea typeface="+mn-ea"/>
              <a:cs typeface="+mn-cs"/>
            </a:rPr>
            <a:t>Plan the implementation and sequence of change management activities</a:t>
          </a:r>
          <a:endParaRPr lang="en-CA">
            <a:effectLst/>
          </a:endParaRPr>
        </a:p>
        <a:p>
          <a:pPr rtl="0" eaLnBrk="1" latinLnBrk="0" hangingPunct="1"/>
          <a:r>
            <a:rPr lang="en-CA" sz="1100">
              <a:solidFill>
                <a:schemeClr val="dk1"/>
              </a:solidFill>
              <a:effectLst/>
              <a:latin typeface="+mn-lt"/>
              <a:ea typeface="+mn-ea"/>
              <a:cs typeface="+mn-cs"/>
            </a:rPr>
            <a:t>Measure the effectiveness of program activities</a:t>
          </a:r>
          <a:endParaRPr lang="en-CA">
            <a:effectLst/>
          </a:endParaRPr>
        </a:p>
        <a:p>
          <a:endParaRPr lang="en-CA" sz="1100"/>
        </a:p>
        <a:p>
          <a:endParaRPr lang="en-CA" sz="1100"/>
        </a:p>
        <a:p>
          <a:pPr rtl="0" eaLnBrk="1" latinLnBrk="0" hangingPunct="1"/>
          <a:endParaRPr lang="en-CA">
            <a:effectLst/>
          </a:endParaRPr>
        </a:p>
        <a:p>
          <a:pPr rtl="0" eaLnBrk="1" latinLnBrk="0" hangingPunct="1"/>
          <a:r>
            <a:rPr lang="en-CA" sz="1100">
              <a:solidFill>
                <a:schemeClr val="dk1"/>
              </a:solidFill>
              <a:effectLst/>
              <a:latin typeface="+mn-lt"/>
              <a:ea typeface="+mn-ea"/>
              <a:cs typeface="+mn-cs"/>
            </a:rPr>
            <a:t>The proposed sequence to use the various tools in the Workbook is as follows:</a:t>
          </a:r>
          <a:endParaRPr lang="en-CA" sz="1100"/>
        </a:p>
      </xdr:txBody>
    </xdr:sp>
    <xdr:clientData/>
  </xdr:twoCellAnchor>
  <xdr:twoCellAnchor editAs="oneCell">
    <xdr:from>
      <xdr:col>0</xdr:col>
      <xdr:colOff>504824</xdr:colOff>
      <xdr:row>18</xdr:row>
      <xdr:rowOff>161924</xdr:rowOff>
    </xdr:from>
    <xdr:to>
      <xdr:col>9</xdr:col>
      <xdr:colOff>143149</xdr:colOff>
      <xdr:row>32</xdr:row>
      <xdr:rowOff>38099</xdr:rowOff>
    </xdr:to>
    <xdr:pic>
      <xdr:nvPicPr>
        <xdr:cNvPr id="3" name="Picture 2" descr="Image showing the proposed sequence to use the tools in the Workbook. The information in the PRET feeds other tools in the CM Workbook. Then the information in the tools in the CM Workbook (change inventory and impacts, PM-CM integrated plan, Contributors table and CM activity tracker) feeds into the CM Strategy. ">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504824" y="3933824"/>
          <a:ext cx="6705875" cy="28098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34927</xdr:rowOff>
    </xdr:from>
    <xdr:to>
      <xdr:col>6</xdr:col>
      <xdr:colOff>1028700</xdr:colOff>
      <xdr:row>1</xdr:row>
      <xdr:rowOff>800100</xdr:rowOff>
    </xdr:to>
    <xdr:sp macro="" textlink="">
      <xdr:nvSpPr>
        <xdr:cNvPr id="2" name="Rectangle: Rounded Corners 1">
          <a:extLst>
            <a:ext uri="{FF2B5EF4-FFF2-40B4-BE49-F238E27FC236}">
              <a16:creationId xmlns:a16="http://schemas.microsoft.com/office/drawing/2014/main" id="{00000000-0008-0000-0100-000002000000}"/>
            </a:ext>
          </a:extLst>
        </xdr:cNvPr>
        <xdr:cNvSpPr/>
      </xdr:nvSpPr>
      <xdr:spPr>
        <a:xfrm>
          <a:off x="0" y="273052"/>
          <a:ext cx="8458200" cy="765173"/>
        </a:xfrm>
        <a:prstGeom prst="roundRect">
          <a:avLst/>
        </a:prstGeom>
        <a:solidFill>
          <a:schemeClr val="accent2"/>
        </a:solidFill>
        <a:ln>
          <a:solidFill>
            <a:schemeClr val="accent2"/>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marL="0" indent="0" algn="ctr"/>
          <a:r>
            <a:rPr lang="en-CA" sz="950">
              <a:solidFill>
                <a:sysClr val="windowText" lastClr="000000"/>
              </a:solidFill>
              <a:latin typeface="+mn-lt"/>
              <a:ea typeface="+mn-ea"/>
              <a:cs typeface="+mn-cs"/>
            </a:rPr>
            <a:t>This form is for you! It should</a:t>
          </a:r>
          <a:r>
            <a:rPr lang="en-CA" sz="950" baseline="0">
              <a:solidFill>
                <a:sysClr val="windowText" lastClr="000000"/>
              </a:solidFill>
              <a:latin typeface="+mn-lt"/>
              <a:ea typeface="+mn-ea"/>
              <a:cs typeface="+mn-cs"/>
            </a:rPr>
            <a:t> be filled out as best as possible by the project lead and help from the intergrated project team. The PSPC </a:t>
          </a:r>
          <a:r>
            <a:rPr lang="en-CA" sz="950">
              <a:solidFill>
                <a:sysClr val="windowText" lastClr="000000"/>
              </a:solidFill>
              <a:latin typeface="+mn-lt"/>
              <a:ea typeface="+mn-ea"/>
              <a:cs typeface="+mn-cs"/>
            </a:rPr>
            <a:t>SWAG team will review and help fill in the gaps when</a:t>
          </a:r>
          <a:r>
            <a:rPr lang="en-CA" sz="950" baseline="0">
              <a:solidFill>
                <a:sysClr val="windowText" lastClr="000000"/>
              </a:solidFill>
              <a:latin typeface="+mn-lt"/>
              <a:ea typeface="+mn-ea"/>
              <a:cs typeface="+mn-cs"/>
            </a:rPr>
            <a:t> necessary</a:t>
          </a:r>
          <a:r>
            <a:rPr lang="en-CA" sz="950">
              <a:solidFill>
                <a:sysClr val="windowText" lastClr="000000"/>
              </a:solidFill>
              <a:latin typeface="+mn-lt"/>
              <a:ea typeface="+mn-ea"/>
              <a:cs typeface="+mn-cs"/>
            </a:rPr>
            <a:t>.</a:t>
          </a:r>
          <a:r>
            <a:rPr lang="en-CA" sz="950" baseline="0">
              <a:solidFill>
                <a:sysClr val="windowText" lastClr="000000"/>
              </a:solidFill>
              <a:latin typeface="+mn-lt"/>
              <a:ea typeface="+mn-ea"/>
              <a:cs typeface="+mn-cs"/>
            </a:rPr>
            <a:t> </a:t>
          </a:r>
          <a:r>
            <a:rPr lang="en-CA" sz="950">
              <a:solidFill>
                <a:sysClr val="windowText" lastClr="000000"/>
              </a:solidFill>
              <a:latin typeface="+mn-lt"/>
              <a:ea typeface="+mn-ea"/>
              <a:cs typeface="+mn-cs"/>
            </a:rPr>
            <a:t>This is an evergreen document </a:t>
          </a:r>
          <a:r>
            <a:rPr lang="en-CA" sz="950" baseline="0">
              <a:solidFill>
                <a:sysClr val="windowText" lastClr="000000"/>
              </a:solidFill>
              <a:latin typeface="+mn-lt"/>
              <a:ea typeface="+mn-ea"/>
              <a:cs typeface="+mn-cs"/>
            </a:rPr>
            <a:t>and should get updated throughout the project. </a:t>
          </a:r>
          <a:r>
            <a:rPr lang="en-CA" sz="950">
              <a:solidFill>
                <a:sysClr val="windowText" lastClr="000000"/>
              </a:solidFill>
              <a:latin typeface="+mn-lt"/>
              <a:ea typeface="+mn-ea"/>
              <a:cs typeface="+mn-cs"/>
            </a:rPr>
            <a:t> </a:t>
          </a:r>
        </a:p>
        <a:p>
          <a:pPr marL="0" indent="0" algn="ctr"/>
          <a:r>
            <a:rPr lang="en-CA" sz="950" b="1">
              <a:solidFill>
                <a:sysClr val="windowText" lastClr="000000"/>
              </a:solidFill>
              <a:latin typeface="+mn-lt"/>
              <a:ea typeface="+mn-ea"/>
              <a:cs typeface="+mn-cs"/>
            </a:rPr>
            <a:t>Purpose: </a:t>
          </a:r>
          <a:r>
            <a:rPr lang="en-CA" sz="950" b="0">
              <a:solidFill>
                <a:sysClr val="windowText" lastClr="000000"/>
              </a:solidFill>
              <a:latin typeface="+mn-lt"/>
              <a:ea typeface="+mn-ea"/>
              <a:cs typeface="+mn-cs"/>
            </a:rPr>
            <a:t>to</a:t>
          </a:r>
          <a:r>
            <a:rPr lang="en-CA" sz="950" b="0" baseline="0">
              <a:solidFill>
                <a:sysClr val="windowText" lastClr="000000"/>
              </a:solidFill>
              <a:latin typeface="+mn-lt"/>
              <a:ea typeface="+mn-ea"/>
              <a:cs typeface="+mn-cs"/>
            </a:rPr>
            <a:t> provide your change manager with the necessary information to identify the gaps, and determine where the change management activities should be focused. </a:t>
          </a:r>
          <a:endParaRPr lang="en-CA" sz="950">
            <a:solidFill>
              <a:sysClr val="windowText" lastClr="000000"/>
            </a:solidFill>
            <a:latin typeface="+mn-lt"/>
            <a:ea typeface="+mn-ea"/>
            <a:cs typeface="+mn-cs"/>
          </a:endParaRPr>
        </a:p>
      </xdr:txBody>
    </xdr:sp>
    <xdr:clientData/>
  </xdr:twoCellAnchor>
  <xdr:twoCellAnchor>
    <xdr:from>
      <xdr:col>0</xdr:col>
      <xdr:colOff>135031</xdr:colOff>
      <xdr:row>66</xdr:row>
      <xdr:rowOff>64621</xdr:rowOff>
    </xdr:from>
    <xdr:to>
      <xdr:col>6</xdr:col>
      <xdr:colOff>542925</xdr:colOff>
      <xdr:row>66</xdr:row>
      <xdr:rowOff>295242</xdr:rowOff>
    </xdr:to>
    <xdr:sp macro="" textlink="">
      <xdr:nvSpPr>
        <xdr:cNvPr id="3" name="Rectangle: Rounded Corners 2">
          <a:extLst>
            <a:ext uri="{FF2B5EF4-FFF2-40B4-BE49-F238E27FC236}">
              <a16:creationId xmlns:a16="http://schemas.microsoft.com/office/drawing/2014/main" id="{00000000-0008-0000-0100-000003000000}"/>
            </a:ext>
          </a:extLst>
        </xdr:cNvPr>
        <xdr:cNvSpPr/>
      </xdr:nvSpPr>
      <xdr:spPr>
        <a:xfrm>
          <a:off x="135031" y="17393771"/>
          <a:ext cx="7834219" cy="230621"/>
        </a:xfrm>
        <a:prstGeom prst="roundRect">
          <a:avLst/>
        </a:prstGeom>
        <a:solidFill>
          <a:schemeClr val="accent2"/>
        </a:solidFill>
        <a:ln>
          <a:solidFill>
            <a:schemeClr val="accent2"/>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n-CA" sz="1000">
              <a:solidFill>
                <a:sysClr val="windowText" lastClr="000000"/>
              </a:solidFill>
            </a:rPr>
            <a:t>For each statement below, select a statement in each drop down menu that best represents your organization. </a:t>
          </a:r>
        </a:p>
      </xdr:txBody>
    </xdr:sp>
    <xdr:clientData/>
  </xdr:twoCellAnchor>
  <xdr:twoCellAnchor>
    <xdr:from>
      <xdr:col>0</xdr:col>
      <xdr:colOff>171450</xdr:colOff>
      <xdr:row>101</xdr:row>
      <xdr:rowOff>85726</xdr:rowOff>
    </xdr:from>
    <xdr:to>
      <xdr:col>6</xdr:col>
      <xdr:colOff>744682</xdr:colOff>
      <xdr:row>101</xdr:row>
      <xdr:rowOff>714376</xdr:rowOff>
    </xdr:to>
    <xdr:sp macro="" textlink="">
      <xdr:nvSpPr>
        <xdr:cNvPr id="4" name="Rectangle: Rounded Corners 3">
          <a:extLst>
            <a:ext uri="{FF2B5EF4-FFF2-40B4-BE49-F238E27FC236}">
              <a16:creationId xmlns:a16="http://schemas.microsoft.com/office/drawing/2014/main" id="{00000000-0008-0000-0100-000004000000}"/>
            </a:ext>
          </a:extLst>
        </xdr:cNvPr>
        <xdr:cNvSpPr/>
      </xdr:nvSpPr>
      <xdr:spPr>
        <a:xfrm>
          <a:off x="171450" y="26790651"/>
          <a:ext cx="8002732" cy="628650"/>
        </a:xfrm>
        <a:prstGeom prst="roundRect">
          <a:avLst/>
        </a:prstGeom>
        <a:solidFill>
          <a:schemeClr val="accent2"/>
        </a:solidFill>
        <a:ln w="28575">
          <a:solidFill>
            <a:schemeClr val="accent2"/>
          </a:solidFill>
        </a:ln>
      </xdr:spPr>
      <xdr:style>
        <a:lnRef idx="2">
          <a:schemeClr val="accent3"/>
        </a:lnRef>
        <a:fillRef idx="1">
          <a:schemeClr val="lt1"/>
        </a:fillRef>
        <a:effectRef idx="0">
          <a:schemeClr val="accent3"/>
        </a:effectRef>
        <a:fontRef idx="minor">
          <a:schemeClr val="dk1"/>
        </a:fontRef>
      </xdr:style>
      <xdr:txBody>
        <a:bodyPr vertOverflow="clip" horzOverflow="clip" rtlCol="0" anchor="t"/>
        <a:lstStyle/>
        <a:p>
          <a:pPr marL="0" indent="0" algn="ctr"/>
          <a:r>
            <a:rPr lang="en-CA" sz="1000">
              <a:solidFill>
                <a:sysClr val="windowText" lastClr="000000"/>
              </a:solidFill>
              <a:latin typeface="+mn-lt"/>
              <a:ea typeface="+mn-ea"/>
              <a:cs typeface="+mn-cs"/>
            </a:rPr>
            <a:t>Workplace modernization is more than just a space upgrade. It involves many other internal initiatives to ensure the modernized space can work effectively. Below is a list of common internal initiatives. Select a status for each one to determine the level of effort required from each enabline sector for your project. </a:t>
          </a:r>
        </a:p>
      </xdr:txBody>
    </xdr:sp>
    <xdr:clientData/>
  </xdr:twoCellAnchor>
  <xdr:twoCellAnchor>
    <xdr:from>
      <xdr:col>0</xdr:col>
      <xdr:colOff>63501</xdr:colOff>
      <xdr:row>61</xdr:row>
      <xdr:rowOff>171450</xdr:rowOff>
    </xdr:from>
    <xdr:to>
      <xdr:col>6</xdr:col>
      <xdr:colOff>1028700</xdr:colOff>
      <xdr:row>61</xdr:row>
      <xdr:rowOff>1181100</xdr:rowOff>
    </xdr:to>
    <xdr:sp macro="" textlink="">
      <xdr:nvSpPr>
        <xdr:cNvPr id="5" name="Rectangle: Rounded Corners 4">
          <a:extLst>
            <a:ext uri="{FF2B5EF4-FFF2-40B4-BE49-F238E27FC236}">
              <a16:creationId xmlns:a16="http://schemas.microsoft.com/office/drawing/2014/main" id="{00000000-0008-0000-0100-000005000000}"/>
            </a:ext>
          </a:extLst>
        </xdr:cNvPr>
        <xdr:cNvSpPr/>
      </xdr:nvSpPr>
      <xdr:spPr>
        <a:xfrm>
          <a:off x="66676" y="11915775"/>
          <a:ext cx="8391524" cy="1009650"/>
        </a:xfrm>
        <a:prstGeom prst="roundRect">
          <a:avLst/>
        </a:prstGeom>
        <a:solidFill>
          <a:schemeClr val="accent2"/>
        </a:solidFill>
        <a:ln>
          <a:solidFill>
            <a:schemeClr val="accent2"/>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en-CA" sz="1000" b="1">
              <a:solidFill>
                <a:sysClr val="windowText" lastClr="000000"/>
              </a:solidFill>
              <a:latin typeface="+mn-lt"/>
              <a:ea typeface="+mn-ea"/>
              <a:cs typeface="+mn-cs"/>
            </a:rPr>
            <a:t>Tip: </a:t>
          </a:r>
          <a:r>
            <a:rPr lang="en-CA" sz="1000">
              <a:solidFill>
                <a:sysClr val="windowText" lastClr="000000"/>
              </a:solidFill>
              <a:latin typeface="+mn-lt"/>
              <a:ea typeface="+mn-ea"/>
              <a:cs typeface="+mn-cs"/>
            </a:rPr>
            <a:t>Your project vision should be clear and to the point. It should be easy for </a:t>
          </a:r>
          <a:r>
            <a:rPr lang="en-CA" sz="1000" baseline="0">
              <a:solidFill>
                <a:sysClr val="windowText" lastClr="000000"/>
              </a:solidFill>
              <a:latin typeface="+mn-lt"/>
              <a:ea typeface="+mn-ea"/>
              <a:cs typeface="+mn-cs"/>
            </a:rPr>
            <a:t>employees to understand and get onboard. Your project vision should define the desired outcomes of the project at a high level </a:t>
          </a:r>
          <a:r>
            <a:rPr lang="en-CA" sz="1000" b="1" i="1" baseline="0">
              <a:solidFill>
                <a:schemeClr val="tx1"/>
              </a:solidFill>
              <a:latin typeface="+mn-lt"/>
              <a:ea typeface="+mn-ea"/>
              <a:cs typeface="+mn-cs"/>
            </a:rPr>
            <a:t>(</a:t>
          </a:r>
          <a:r>
            <a:rPr lang="en-CA" sz="1000" b="1" i="1" baseline="0">
              <a:solidFill>
                <a:schemeClr val="tx1">
                  <a:lumMod val="75000"/>
                  <a:lumOff val="25000"/>
                </a:schemeClr>
              </a:solidFill>
              <a:latin typeface="+mn-lt"/>
              <a:ea typeface="+mn-ea"/>
              <a:cs typeface="+mn-cs"/>
            </a:rPr>
            <a:t>ie: </a:t>
          </a:r>
          <a:r>
            <a:rPr lang="en-CA" sz="1000" b="1" i="1">
              <a:solidFill>
                <a:schemeClr val="tx1">
                  <a:lumMod val="75000"/>
                  <a:lumOff val="25000"/>
                </a:schemeClr>
              </a:solidFill>
              <a:effectLst/>
            </a:rPr>
            <a:t>Offers modern, open, airy, and bright spaces that inspire people, </a:t>
          </a:r>
          <a:r>
            <a:rPr lang="en-CA" sz="1000" b="1" i="1" baseline="0">
              <a:solidFill>
                <a:schemeClr val="tx1">
                  <a:lumMod val="75000"/>
                  <a:lumOff val="25000"/>
                </a:schemeClr>
              </a:solidFill>
              <a:effectLst/>
            </a:rPr>
            <a:t>and/or </a:t>
          </a:r>
          <a:r>
            <a:rPr lang="en-CA" sz="1000" b="1" i="1">
              <a:solidFill>
                <a:schemeClr val="tx1">
                  <a:lumMod val="75000"/>
                  <a:lumOff val="25000"/>
                </a:schemeClr>
              </a:solidFill>
              <a:effectLst/>
            </a:rPr>
            <a:t>Supports employees’ health and well-being</a:t>
          </a:r>
          <a:r>
            <a:rPr lang="en-CA" sz="1000" b="0" i="1">
              <a:solidFill>
                <a:schemeClr val="tx1"/>
              </a:solidFill>
              <a:effectLst/>
            </a:rPr>
            <a:t>)</a:t>
          </a:r>
          <a:r>
            <a:rPr lang="en-CA" sz="1000" b="0" i="1" baseline="0">
              <a:solidFill>
                <a:schemeClr val="tx1"/>
              </a:solidFill>
              <a:latin typeface="+mn-lt"/>
              <a:ea typeface="+mn-ea"/>
              <a:cs typeface="+mn-cs"/>
            </a:rPr>
            <a:t>,</a:t>
          </a:r>
          <a:r>
            <a:rPr lang="en-CA" sz="1000" b="0" i="1" baseline="0">
              <a:solidFill>
                <a:schemeClr val="accent5">
                  <a:lumMod val="50000"/>
                </a:schemeClr>
              </a:solidFill>
              <a:latin typeface="+mn-lt"/>
              <a:ea typeface="+mn-ea"/>
              <a:cs typeface="+mn-cs"/>
            </a:rPr>
            <a:t> </a:t>
          </a:r>
          <a:r>
            <a:rPr lang="en-CA" sz="1000" baseline="0">
              <a:solidFill>
                <a:sysClr val="windowText" lastClr="000000"/>
              </a:solidFill>
              <a:latin typeface="+mn-lt"/>
              <a:ea typeface="+mn-ea"/>
              <a:cs typeface="+mn-cs"/>
            </a:rPr>
            <a:t>and provide details on the scope of the project </a:t>
          </a:r>
          <a:r>
            <a:rPr lang="en-CA" sz="1000" b="1" i="1" baseline="0">
              <a:solidFill>
                <a:schemeClr val="tx1"/>
              </a:solidFill>
              <a:latin typeface="+mn-lt"/>
              <a:ea typeface="+mn-ea"/>
              <a:cs typeface="+mn-cs"/>
            </a:rPr>
            <a:t>(</a:t>
          </a:r>
          <a:r>
            <a:rPr lang="en-CA" sz="1000" b="1" i="1" baseline="0">
              <a:solidFill>
                <a:schemeClr val="tx1">
                  <a:lumMod val="75000"/>
                  <a:lumOff val="25000"/>
                </a:schemeClr>
              </a:solidFill>
              <a:latin typeface="+mn-lt"/>
              <a:ea typeface="+mn-ea"/>
              <a:cs typeface="+mn-cs"/>
            </a:rPr>
            <a:t>ie: address of the modernized space, branches and/or sectors affected, how the space is intended to be used, who will have access to the space</a:t>
          </a:r>
          <a:r>
            <a:rPr lang="en-CA" sz="1000" b="0" i="1" baseline="0">
              <a:solidFill>
                <a:schemeClr val="tx1"/>
              </a:solidFill>
              <a:latin typeface="+mn-lt"/>
              <a:ea typeface="+mn-ea"/>
              <a:cs typeface="+mn-cs"/>
            </a:rPr>
            <a:t>).  </a:t>
          </a:r>
          <a:r>
            <a:rPr lang="en-CA" sz="1000" baseline="0">
              <a:solidFill>
                <a:sysClr val="windowText" lastClr="000000"/>
              </a:solidFill>
              <a:latin typeface="+mn-lt"/>
              <a:ea typeface="+mn-ea"/>
              <a:cs typeface="+mn-cs"/>
            </a:rPr>
            <a:t>The vision should also link back to your organizational vision as well as the GCwide vision.</a:t>
          </a:r>
        </a:p>
      </xdr:txBody>
    </xdr:sp>
    <xdr:clientData/>
  </xdr:twoCellAnchor>
  <xdr:twoCellAnchor>
    <xdr:from>
      <xdr:col>0</xdr:col>
      <xdr:colOff>47625</xdr:colOff>
      <xdr:row>63</xdr:row>
      <xdr:rowOff>190500</xdr:rowOff>
    </xdr:from>
    <xdr:to>
      <xdr:col>6</xdr:col>
      <xdr:colOff>1012824</xdr:colOff>
      <xdr:row>63</xdr:row>
      <xdr:rowOff>1038225</xdr:rowOff>
    </xdr:to>
    <xdr:sp macro="" textlink="">
      <xdr:nvSpPr>
        <xdr:cNvPr id="6" name="Rectangle: Rounded Corners 5">
          <a:extLst>
            <a:ext uri="{FF2B5EF4-FFF2-40B4-BE49-F238E27FC236}">
              <a16:creationId xmlns:a16="http://schemas.microsoft.com/office/drawing/2014/main" id="{00000000-0008-0000-0100-000006000000}"/>
            </a:ext>
          </a:extLst>
        </xdr:cNvPr>
        <xdr:cNvSpPr/>
      </xdr:nvSpPr>
      <xdr:spPr>
        <a:xfrm>
          <a:off x="44450" y="14582775"/>
          <a:ext cx="8397874" cy="844550"/>
        </a:xfrm>
        <a:prstGeom prst="roundRect">
          <a:avLst/>
        </a:prstGeom>
        <a:solidFill>
          <a:schemeClr val="accent2"/>
        </a:solidFill>
        <a:ln>
          <a:solidFill>
            <a:schemeClr val="accent2"/>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marL="0" marR="0" lvl="0" indent="0" algn="l" defTabSz="914400" rtl="0" eaLnBrk="1" fontAlgn="auto" latinLnBrk="0" hangingPunct="1">
            <a:lnSpc>
              <a:spcPct val="100000"/>
            </a:lnSpc>
            <a:spcBef>
              <a:spcPts val="0"/>
            </a:spcBef>
            <a:spcAft>
              <a:spcPts val="0"/>
            </a:spcAft>
            <a:buClrTx/>
            <a:buSzTx/>
            <a:buFontTx/>
            <a:buNone/>
            <a:tabLst/>
            <a:defRPr/>
          </a:pPr>
          <a:r>
            <a:rPr lang="en-CA" sz="1000" b="1">
              <a:solidFill>
                <a:sysClr val="windowText" lastClr="000000"/>
              </a:solidFill>
              <a:latin typeface="+mn-lt"/>
              <a:ea typeface="+mn-ea"/>
              <a:cs typeface="+mn-cs"/>
            </a:rPr>
            <a:t>Tip: </a:t>
          </a:r>
          <a:r>
            <a:rPr lang="en-CA" sz="1000">
              <a:solidFill>
                <a:sysClr val="windowText" lastClr="000000"/>
              </a:solidFill>
              <a:latin typeface="+mn-lt"/>
              <a:ea typeface="+mn-ea"/>
              <a:cs typeface="+mn-cs"/>
            </a:rPr>
            <a:t>Your vision</a:t>
          </a:r>
          <a:r>
            <a:rPr lang="en-CA" sz="1000" baseline="0">
              <a:solidFill>
                <a:sysClr val="windowText" lastClr="000000"/>
              </a:solidFill>
              <a:latin typeface="+mn-lt"/>
              <a:ea typeface="+mn-ea"/>
              <a:cs typeface="+mn-cs"/>
            </a:rPr>
            <a:t> for your hybrid work model should be clear and to the point. It should be easy for employees to understand </a:t>
          </a:r>
          <a:r>
            <a:rPr lang="en-CA" sz="1000" b="1" baseline="0">
              <a:solidFill>
                <a:schemeClr val="tx1">
                  <a:lumMod val="75000"/>
                  <a:lumOff val="25000"/>
                </a:schemeClr>
              </a:solidFill>
              <a:latin typeface="+mn-lt"/>
              <a:ea typeface="+mn-ea"/>
              <a:cs typeface="+mn-cs"/>
            </a:rPr>
            <a:t>what</a:t>
          </a:r>
          <a:r>
            <a:rPr lang="en-CA" sz="1000" baseline="0">
              <a:solidFill>
                <a:sysClr val="windowText" lastClr="000000"/>
              </a:solidFill>
              <a:latin typeface="+mn-lt"/>
              <a:ea typeface="+mn-ea"/>
              <a:cs typeface="+mn-cs"/>
            </a:rPr>
            <a:t> is expected of them and </a:t>
          </a:r>
          <a:r>
            <a:rPr lang="en-CA" sz="1000" b="1" baseline="0">
              <a:solidFill>
                <a:schemeClr val="tx1">
                  <a:lumMod val="75000"/>
                  <a:lumOff val="25000"/>
                </a:schemeClr>
              </a:solidFill>
              <a:latin typeface="+mn-lt"/>
              <a:ea typeface="+mn-ea"/>
              <a:cs typeface="+mn-cs"/>
            </a:rPr>
            <a:t>how</a:t>
          </a:r>
          <a:r>
            <a:rPr lang="en-CA" sz="1000" baseline="0">
              <a:solidFill>
                <a:sysClr val="windowText" lastClr="000000"/>
              </a:solidFill>
              <a:latin typeface="+mn-lt"/>
              <a:ea typeface="+mn-ea"/>
              <a:cs typeface="+mn-cs"/>
            </a:rPr>
            <a:t> they will work going forward. If your organization is choosing to experiment with different models, make sure to reinforce that message with statements such as </a:t>
          </a:r>
          <a:r>
            <a:rPr lang="en-CA" sz="1000" b="1" i="1" baseline="0">
              <a:solidFill>
                <a:sysClr val="windowText" lastClr="000000"/>
              </a:solidFill>
              <a:latin typeface="+mn-lt"/>
              <a:ea typeface="+mn-ea"/>
              <a:cs typeface="+mn-cs"/>
            </a:rPr>
            <a:t>'</a:t>
          </a:r>
          <a:r>
            <a:rPr lang="en-CA" sz="1000" b="1" i="1" baseline="0">
              <a:solidFill>
                <a:schemeClr val="tx1">
                  <a:lumMod val="75000"/>
                  <a:lumOff val="25000"/>
                </a:schemeClr>
              </a:solidFill>
              <a:latin typeface="+mn-lt"/>
              <a:ea typeface="+mn-ea"/>
              <a:cs typeface="+mn-cs"/>
            </a:rPr>
            <a:t>'</a:t>
          </a:r>
          <a:r>
            <a:rPr lang="en-CA" sz="1000" b="1" i="1" baseline="0">
              <a:solidFill>
                <a:schemeClr val="tx1">
                  <a:lumMod val="75000"/>
                  <a:lumOff val="25000"/>
                </a:schemeClr>
              </a:solidFill>
              <a:effectLst/>
              <a:latin typeface="+mn-lt"/>
              <a:ea typeface="+mn-ea"/>
              <a:cs typeface="+mn-cs"/>
            </a:rPr>
            <a:t>w</a:t>
          </a:r>
          <a:r>
            <a:rPr lang="en-CA" sz="1000" b="1" i="1">
              <a:solidFill>
                <a:schemeClr val="tx1">
                  <a:lumMod val="75000"/>
                  <a:lumOff val="25000"/>
                </a:schemeClr>
              </a:solidFill>
              <a:effectLst/>
              <a:latin typeface="+mn-lt"/>
              <a:ea typeface="+mn-ea"/>
              <a:cs typeface="+mn-cs"/>
            </a:rPr>
            <a:t>ith flexibility in mind, this working model may evolve over time based on employee feedback</a:t>
          </a:r>
          <a:r>
            <a:rPr lang="en-CA" sz="1000" b="1" i="1" baseline="0">
              <a:solidFill>
                <a:schemeClr val="tx1">
                  <a:lumMod val="75000"/>
                  <a:lumOff val="25000"/>
                </a:schemeClr>
              </a:solidFill>
              <a:latin typeface="+mn-lt"/>
              <a:ea typeface="+mn-ea"/>
              <a:cs typeface="+mn-cs"/>
            </a:rPr>
            <a:t>''</a:t>
          </a:r>
          <a:r>
            <a:rPr lang="en-CA" sz="1000" b="0" i="1" baseline="0">
              <a:solidFill>
                <a:schemeClr val="tx1">
                  <a:lumMod val="75000"/>
                  <a:lumOff val="25000"/>
                </a:schemeClr>
              </a:solidFill>
              <a:latin typeface="+mn-lt"/>
              <a:ea typeface="+mn-ea"/>
              <a:cs typeface="+mn-cs"/>
            </a:rPr>
            <a:t>. </a:t>
          </a:r>
          <a:r>
            <a:rPr lang="en-CA" sz="1000" b="0" i="0" u="none" baseline="0">
              <a:solidFill>
                <a:sysClr val="windowText" lastClr="000000"/>
              </a:solidFill>
              <a:latin typeface="+mn-lt"/>
              <a:ea typeface="+mn-ea"/>
              <a:cs typeface="+mn-cs"/>
            </a:rPr>
            <a:t>If you are taking a more prescribed approach, make sure </a:t>
          </a:r>
          <a:r>
            <a:rPr lang="en-CA" sz="1000" b="0" i="0" u="none">
              <a:solidFill>
                <a:sysClr val="windowText" lastClr="000000"/>
              </a:solidFill>
              <a:effectLst/>
              <a:latin typeface="+mn-lt"/>
              <a:ea typeface="+mn-ea"/>
              <a:cs typeface="+mn-cs"/>
            </a:rPr>
            <a:t>logistics on how the days in the office work. </a:t>
          </a:r>
          <a:endParaRPr lang="en-CA" sz="1000" b="0" i="0" u="none" baseline="0">
            <a:solidFill>
              <a:sysClr val="windowText" lastClr="000000"/>
            </a:solidFill>
            <a:latin typeface="+mn-lt"/>
            <a:ea typeface="+mn-ea"/>
            <a:cs typeface="+mn-cs"/>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1</xdr:row>
      <xdr:rowOff>0</xdr:rowOff>
    </xdr:from>
    <xdr:to>
      <xdr:col>8</xdr:col>
      <xdr:colOff>19050</xdr:colOff>
      <xdr:row>7</xdr:row>
      <xdr:rowOff>0</xdr:rowOff>
    </xdr:to>
    <xdr:sp macro="" textlink="">
      <xdr:nvSpPr>
        <xdr:cNvPr id="2" name="Rectangle: Rounded Corners 1">
          <a:extLst>
            <a:ext uri="{FF2B5EF4-FFF2-40B4-BE49-F238E27FC236}">
              <a16:creationId xmlns:a16="http://schemas.microsoft.com/office/drawing/2014/main" id="{00000000-0008-0000-0200-000002000000}"/>
            </a:ext>
          </a:extLst>
        </xdr:cNvPr>
        <xdr:cNvSpPr/>
      </xdr:nvSpPr>
      <xdr:spPr>
        <a:xfrm>
          <a:off x="0" y="257175"/>
          <a:ext cx="11125200" cy="1057275"/>
        </a:xfrm>
        <a:prstGeom prst="roundRect">
          <a:avLst/>
        </a:prstGeom>
        <a:solidFill>
          <a:schemeClr val="accent2"/>
        </a:solidFill>
        <a:ln>
          <a:solidFill>
            <a:schemeClr val="accent2"/>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marL="0" indent="0" algn="ctr"/>
          <a:r>
            <a:rPr lang="en-CA" sz="950">
              <a:solidFill>
                <a:sysClr val="windowText" lastClr="000000"/>
              </a:solidFill>
              <a:latin typeface="+mn-lt"/>
              <a:ea typeface="+mn-ea"/>
              <a:cs typeface="+mn-cs"/>
            </a:rPr>
            <a:t>Use the information collected</a:t>
          </a:r>
          <a:r>
            <a:rPr lang="en-CA" sz="950" baseline="0">
              <a:solidFill>
                <a:sysClr val="windowText" lastClr="000000"/>
              </a:solidFill>
              <a:latin typeface="+mn-lt"/>
              <a:ea typeface="+mn-ea"/>
              <a:cs typeface="+mn-cs"/>
            </a:rPr>
            <a:t> on the PRET tab to validate the change impacts (column H) for each of the initiatives. We've pre-populated the Change Impact column based on the scope and context of most projects in the Workplace Transformation Program, however, conditions specific to your project or organization could raise or lower the impact for each one. Consider the following when determining impact: level of effort required to manage each initiative, level of risk associated to the initiative, number of impacted employees, timing, as well as factors identified on the PRET tab for the team/representative leading each initiative (ie. level of interest, of influence, etc.)</a:t>
          </a:r>
          <a:endParaRPr lang="en-CA" sz="950">
            <a:solidFill>
              <a:sysClr val="windowText" lastClr="000000"/>
            </a:solidFill>
            <a:latin typeface="+mn-lt"/>
            <a:ea typeface="+mn-ea"/>
            <a:cs typeface="+mn-cs"/>
          </a:endParaRPr>
        </a:p>
        <a:p>
          <a:pPr marL="0" indent="0" algn="ctr"/>
          <a:r>
            <a:rPr lang="en-CA" sz="950" b="1">
              <a:solidFill>
                <a:sysClr val="windowText" lastClr="000000"/>
              </a:solidFill>
              <a:latin typeface="+mn-lt"/>
              <a:ea typeface="+mn-ea"/>
              <a:cs typeface="+mn-cs"/>
            </a:rPr>
            <a:t>Purpose: </a:t>
          </a:r>
          <a:r>
            <a:rPr lang="en-CA" sz="950" b="0">
              <a:solidFill>
                <a:sysClr val="windowText" lastClr="000000"/>
              </a:solidFill>
              <a:latin typeface="+mn-lt"/>
              <a:ea typeface="+mn-ea"/>
              <a:cs typeface="+mn-cs"/>
            </a:rPr>
            <a:t>To help determine priorities</a:t>
          </a:r>
          <a:r>
            <a:rPr lang="en-CA" sz="950" b="0" baseline="0">
              <a:solidFill>
                <a:sysClr val="windowText" lastClr="000000"/>
              </a:solidFill>
              <a:latin typeface="+mn-lt"/>
              <a:ea typeface="+mn-ea"/>
              <a:cs typeface="+mn-cs"/>
            </a:rPr>
            <a:t> and identify gaps that need to be addressed in your CM Strategy. </a:t>
          </a:r>
        </a:p>
        <a:p>
          <a:pPr marL="0" indent="0" algn="ctr"/>
          <a:r>
            <a:rPr lang="en-CA" sz="950" b="0" u="sng" baseline="0">
              <a:solidFill>
                <a:sysClr val="windowText" lastClr="000000"/>
              </a:solidFill>
              <a:latin typeface="+mn-lt"/>
              <a:ea typeface="+mn-ea"/>
              <a:cs typeface="+mn-cs"/>
            </a:rPr>
            <a:t>Note:</a:t>
          </a:r>
          <a:r>
            <a:rPr lang="en-CA" sz="950" b="0" baseline="0">
              <a:solidFill>
                <a:sysClr val="windowText" lastClr="000000"/>
              </a:solidFill>
              <a:latin typeface="+mn-lt"/>
              <a:ea typeface="+mn-ea"/>
              <a:cs typeface="+mn-cs"/>
            </a:rPr>
            <a:t> The CM Strategy proposed in the CM Program in-a-box addresses conditions based on the change impacts as they are presented here. If you modify the impacts and raise them (low to medium, low to high or medium to high), consider how this may affect your CM Strategy.</a:t>
          </a:r>
          <a:endParaRPr lang="en-CA" sz="950">
            <a:solidFill>
              <a:sysClr val="windowText" lastClr="000000"/>
            </a:solidFill>
            <a:latin typeface="+mn-lt"/>
            <a:ea typeface="+mn-ea"/>
            <a:cs typeface="+mn-cs"/>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1</xdr:row>
      <xdr:rowOff>19050</xdr:rowOff>
    </xdr:from>
    <xdr:to>
      <xdr:col>9</xdr:col>
      <xdr:colOff>0</xdr:colOff>
      <xdr:row>5</xdr:row>
      <xdr:rowOff>142875</xdr:rowOff>
    </xdr:to>
    <xdr:sp macro="" textlink="">
      <xdr:nvSpPr>
        <xdr:cNvPr id="2" name="Rectangle: Rounded Corners 1">
          <a:extLst>
            <a:ext uri="{FF2B5EF4-FFF2-40B4-BE49-F238E27FC236}">
              <a16:creationId xmlns:a16="http://schemas.microsoft.com/office/drawing/2014/main" id="{00000000-0008-0000-0300-000002000000}"/>
            </a:ext>
          </a:extLst>
        </xdr:cNvPr>
        <xdr:cNvSpPr/>
      </xdr:nvSpPr>
      <xdr:spPr>
        <a:xfrm>
          <a:off x="0" y="276225"/>
          <a:ext cx="14687550" cy="962025"/>
        </a:xfrm>
        <a:prstGeom prst="roundRect">
          <a:avLst/>
        </a:prstGeom>
        <a:solidFill>
          <a:schemeClr val="accent2"/>
        </a:solidFill>
        <a:ln>
          <a:solidFill>
            <a:schemeClr val="accent2"/>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marL="0" indent="0" algn="ctr"/>
          <a:r>
            <a:rPr lang="en-CA" sz="950">
              <a:solidFill>
                <a:sysClr val="windowText" lastClr="000000"/>
              </a:solidFill>
              <a:latin typeface="+mn-lt"/>
              <a:ea typeface="+mn-ea"/>
              <a:cs typeface="+mn-cs"/>
            </a:rPr>
            <a:t>Use this table to identify the various impacted</a:t>
          </a:r>
          <a:r>
            <a:rPr lang="en-CA" sz="950" baseline="0">
              <a:solidFill>
                <a:sysClr val="windowText" lastClr="000000"/>
              </a:solidFill>
              <a:latin typeface="+mn-lt"/>
              <a:ea typeface="+mn-ea"/>
              <a:cs typeface="+mn-cs"/>
            </a:rPr>
            <a:t> groups. Depending on the scope of your project, consider if you will group all employees together (best approach for projects that impact only a portion of the organization or projects that are only 1 floor) or separate them as proposed in the table below (best approach for fully impacted organizations or full building fit-up). </a:t>
          </a:r>
          <a:r>
            <a:rPr lang="en-CA" sz="950" baseline="0">
              <a:solidFill>
                <a:schemeClr val="dk1"/>
              </a:solidFill>
              <a:effectLst/>
              <a:latin typeface="+mn-lt"/>
              <a:ea typeface="+mn-ea"/>
              <a:cs typeface="+mn-cs"/>
            </a:rPr>
            <a:t>We've pre-populated some columns based on the scope and context of most projects in the Workplace Transformation Program, however, condition specific to your project or organization could change some of the answers. Column G, H and I can be filled during the CM Kick-Off Session with the help of the PSPC Change Experts. Depending on the information that changes in the various columns, the First/Next action may need to be revised. </a:t>
          </a:r>
        </a:p>
        <a:p>
          <a:pPr marL="0" indent="0" algn="ctr"/>
          <a:r>
            <a:rPr lang="en-CA" sz="950" b="1">
              <a:solidFill>
                <a:sysClr val="windowText" lastClr="000000"/>
              </a:solidFill>
              <a:latin typeface="+mn-lt"/>
              <a:ea typeface="+mn-ea"/>
              <a:cs typeface="+mn-cs"/>
            </a:rPr>
            <a:t>Purpose: </a:t>
          </a:r>
          <a:r>
            <a:rPr lang="en-CA" sz="950" b="0">
              <a:solidFill>
                <a:schemeClr val="dk1"/>
              </a:solidFill>
              <a:effectLst/>
              <a:latin typeface="+mn-lt"/>
              <a:ea typeface="+mn-ea"/>
              <a:cs typeface="+mn-cs"/>
            </a:rPr>
            <a:t>To</a:t>
          </a:r>
          <a:r>
            <a:rPr lang="en-CA" sz="950" b="0" baseline="0">
              <a:solidFill>
                <a:schemeClr val="dk1"/>
              </a:solidFill>
              <a:effectLst/>
              <a:latin typeface="+mn-lt"/>
              <a:ea typeface="+mn-ea"/>
              <a:cs typeface="+mn-cs"/>
            </a:rPr>
            <a:t> identify potential opportunities or challenges for specific groups and address them in your CM Strategy. </a:t>
          </a:r>
          <a:r>
            <a:rPr lang="en-CA" sz="950" b="0">
              <a:solidFill>
                <a:sysClr val="windowText" lastClr="000000"/>
              </a:solidFill>
              <a:latin typeface="+mn-lt"/>
              <a:ea typeface="+mn-ea"/>
              <a:cs typeface="+mn-cs"/>
            </a:rPr>
            <a:t>To</a:t>
          </a:r>
          <a:r>
            <a:rPr lang="en-CA" sz="950" b="0" baseline="0">
              <a:solidFill>
                <a:sysClr val="windowText" lastClr="000000"/>
              </a:solidFill>
              <a:latin typeface="+mn-lt"/>
              <a:ea typeface="+mn-ea"/>
              <a:cs typeface="+mn-cs"/>
            </a:rPr>
            <a:t> identify your First/Next action for each group to include that information in your PM-CM Integrated Plan (next tab).  </a:t>
          </a:r>
        </a:p>
        <a:p>
          <a:pPr marL="0" marR="0" lvl="0" indent="0" algn="ctr" defTabSz="914400" eaLnBrk="1" fontAlgn="auto" latinLnBrk="0" hangingPunct="1">
            <a:lnSpc>
              <a:spcPct val="100000"/>
            </a:lnSpc>
            <a:spcBef>
              <a:spcPts val="0"/>
            </a:spcBef>
            <a:spcAft>
              <a:spcPts val="0"/>
            </a:spcAft>
            <a:buClrTx/>
            <a:buSzTx/>
            <a:buFontTx/>
            <a:buNone/>
            <a:tabLst/>
            <a:defRPr/>
          </a:pPr>
          <a:r>
            <a:rPr lang="en-CA" sz="950" u="sng" baseline="0">
              <a:solidFill>
                <a:schemeClr val="dk1"/>
              </a:solidFill>
              <a:effectLst/>
              <a:latin typeface="+mn-lt"/>
              <a:ea typeface="+mn-ea"/>
              <a:cs typeface="+mn-cs"/>
            </a:rPr>
            <a:t>Note</a:t>
          </a:r>
          <a:r>
            <a:rPr lang="en-CA" sz="950" baseline="0">
              <a:solidFill>
                <a:schemeClr val="dk1"/>
              </a:solidFill>
              <a:effectLst/>
              <a:latin typeface="+mn-lt"/>
              <a:ea typeface="+mn-ea"/>
              <a:cs typeface="+mn-cs"/>
            </a:rPr>
            <a:t>: If your Next/First action activities are not covered via one of the activities proposed in the CM Program in-a-box, they will need to be added to the PM-CM Integrated Plan.</a:t>
          </a:r>
        </a:p>
        <a:p>
          <a:pPr marL="0" indent="0" algn="ctr"/>
          <a:endParaRPr lang="en-CA" sz="950">
            <a:solidFill>
              <a:sysClr val="windowText" lastClr="000000"/>
            </a:solidFill>
            <a:latin typeface="+mn-lt"/>
            <a:ea typeface="+mn-ea"/>
            <a:cs typeface="+mn-cs"/>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1</xdr:row>
      <xdr:rowOff>15876</xdr:rowOff>
    </xdr:from>
    <xdr:to>
      <xdr:col>10</xdr:col>
      <xdr:colOff>1095375</xdr:colOff>
      <xdr:row>1</xdr:row>
      <xdr:rowOff>1460500</xdr:rowOff>
    </xdr:to>
    <xdr:sp macro="" textlink="">
      <xdr:nvSpPr>
        <xdr:cNvPr id="5" name="Rectangle: Rounded Corners 4">
          <a:extLst>
            <a:ext uri="{FF2B5EF4-FFF2-40B4-BE49-F238E27FC236}">
              <a16:creationId xmlns:a16="http://schemas.microsoft.com/office/drawing/2014/main" id="{00000000-0008-0000-0400-000005000000}"/>
            </a:ext>
          </a:extLst>
        </xdr:cNvPr>
        <xdr:cNvSpPr/>
      </xdr:nvSpPr>
      <xdr:spPr>
        <a:xfrm>
          <a:off x="0" y="730251"/>
          <a:ext cx="24114125" cy="1444624"/>
        </a:xfrm>
        <a:prstGeom prst="roundRect">
          <a:avLst>
            <a:gd name="adj" fmla="val 1613"/>
          </a:avLst>
        </a:prstGeom>
        <a:solidFill>
          <a:schemeClr val="accent2"/>
        </a:solidFill>
        <a:ln>
          <a:solidFill>
            <a:schemeClr val="accent2"/>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marL="0" indent="0" algn="ctr"/>
          <a:endParaRPr lang="en-CA" sz="1800">
            <a:solidFill>
              <a:sysClr val="windowText" lastClr="000000"/>
            </a:solidFill>
            <a:latin typeface="+mn-lt"/>
            <a:ea typeface="+mn-ea"/>
            <a:cs typeface="+mn-cs"/>
          </a:endParaRPr>
        </a:p>
        <a:p>
          <a:pPr marL="0" indent="0" algn="ctr"/>
          <a:r>
            <a:rPr lang="en-CA" sz="1800" b="1">
              <a:solidFill>
                <a:sysClr val="windowText" lastClr="000000"/>
              </a:solidFill>
              <a:latin typeface="+mn-lt"/>
              <a:ea typeface="+mn-ea"/>
              <a:cs typeface="+mn-cs"/>
            </a:rPr>
            <a:t>Purpose: </a:t>
          </a:r>
          <a:r>
            <a:rPr lang="en-CA" sz="1800" b="0">
              <a:solidFill>
                <a:sysClr val="windowText" lastClr="000000"/>
              </a:solidFill>
              <a:latin typeface="+mn-lt"/>
              <a:ea typeface="+mn-ea"/>
              <a:cs typeface="+mn-cs"/>
            </a:rPr>
            <a:t>This tool allows you to map out the change management (CM) activities against the major milestones of the project management (PM) plan, in one document. Throughout your project, it serves</a:t>
          </a:r>
          <a:r>
            <a:rPr lang="en-CA" sz="1800" b="0" baseline="0">
              <a:solidFill>
                <a:sysClr val="windowText" lastClr="000000"/>
              </a:solidFill>
              <a:latin typeface="+mn-lt"/>
              <a:ea typeface="+mn-ea"/>
              <a:cs typeface="+mn-cs"/>
            </a:rPr>
            <a:t> </a:t>
          </a:r>
          <a:r>
            <a:rPr lang="en-CA" sz="1800" b="0">
              <a:solidFill>
                <a:sysClr val="windowText" lastClr="000000"/>
              </a:solidFill>
              <a:latin typeface="+mn-lt"/>
              <a:ea typeface="+mn-ea"/>
              <a:cs typeface="+mn-cs"/>
            </a:rPr>
            <a:t>as a high-level plan to help you plan out the first steps of your change management program.</a:t>
          </a:r>
          <a:r>
            <a:rPr lang="en-CA" sz="1800" b="0" baseline="0">
              <a:solidFill>
                <a:sysClr val="windowText" lastClr="000000"/>
              </a:solidFill>
              <a:latin typeface="+mn-lt"/>
              <a:ea typeface="+mn-ea"/>
              <a:cs typeface="+mn-cs"/>
            </a:rPr>
            <a:t> </a:t>
          </a:r>
          <a:r>
            <a:rPr lang="en-CA" sz="1800" b="0">
              <a:solidFill>
                <a:sysClr val="windowText" lastClr="000000"/>
              </a:solidFill>
              <a:latin typeface="+mn-lt"/>
              <a:ea typeface="+mn-ea"/>
              <a:cs typeface="+mn-cs"/>
            </a:rPr>
            <a:t>More precisely, you can use this tool to</a:t>
          </a:r>
          <a:r>
            <a:rPr lang="en-CA" sz="1800" b="0" baseline="0">
              <a:solidFill>
                <a:sysClr val="windowText" lastClr="000000"/>
              </a:solidFill>
              <a:latin typeface="+mn-lt"/>
              <a:ea typeface="+mn-ea"/>
              <a:cs typeface="+mn-cs"/>
            </a:rPr>
            <a:t> </a:t>
          </a:r>
          <a:r>
            <a:rPr lang="en-CA" sz="1800" b="0">
              <a:solidFill>
                <a:sysClr val="windowText" lastClr="000000"/>
              </a:solidFill>
              <a:latin typeface="+mn-lt"/>
              <a:ea typeface="+mn-ea"/>
              <a:cs typeface="+mn-cs"/>
            </a:rPr>
            <a:t>align CM and PM activities in one document,</a:t>
          </a:r>
          <a:r>
            <a:rPr lang="en-CA" sz="1800" b="0" baseline="0">
              <a:solidFill>
                <a:sysClr val="windowText" lastClr="000000"/>
              </a:solidFill>
              <a:latin typeface="+mn-lt"/>
              <a:ea typeface="+mn-ea"/>
              <a:cs typeface="+mn-cs"/>
            </a:rPr>
            <a:t> as well as </a:t>
          </a:r>
          <a:r>
            <a:rPr lang="en-CA" sz="1800" b="0">
              <a:solidFill>
                <a:sysClr val="windowText" lastClr="000000"/>
              </a:solidFill>
              <a:latin typeface="+mn-lt"/>
              <a:ea typeface="+mn-ea"/>
              <a:cs typeface="+mn-cs"/>
            </a:rPr>
            <a:t>organize activities and deliverables in a sequential order, with or without dates</a:t>
          </a:r>
          <a:r>
            <a:rPr lang="en-CA" sz="1800" b="0" baseline="0">
              <a:solidFill>
                <a:sysClr val="windowText" lastClr="000000"/>
              </a:solidFill>
              <a:latin typeface="+mn-lt"/>
              <a:ea typeface="+mn-ea"/>
              <a:cs typeface="+mn-cs"/>
            </a:rPr>
            <a:t>. For information on how to use the automated features of this tool, please refer to tab </a:t>
          </a:r>
          <a:r>
            <a:rPr lang="en-CA" sz="1800" b="1" baseline="0">
              <a:solidFill>
                <a:sysClr val="windowText" lastClr="000000"/>
              </a:solidFill>
              <a:latin typeface="+mn-lt"/>
              <a:ea typeface="+mn-ea"/>
              <a:cs typeface="+mn-cs"/>
            </a:rPr>
            <a:t>PM-CM Integrated Plan How-to</a:t>
          </a:r>
          <a:endParaRPr lang="en-CA" sz="1800" b="1">
            <a:solidFill>
              <a:sysClr val="windowText" lastClr="000000"/>
            </a:solidFill>
            <a:latin typeface="+mn-lt"/>
            <a:ea typeface="+mn-ea"/>
            <a:cs typeface="+mn-cs"/>
          </a:endParaRPr>
        </a:p>
      </xdr:txBody>
    </xdr:sp>
    <xdr:clientData/>
  </xdr:twoCellAnchor>
  <mc:AlternateContent xmlns:mc="http://schemas.openxmlformats.org/markup-compatibility/2006">
    <mc:Choice xmlns:a14="http://schemas.microsoft.com/office/drawing/2010/main" Requires="a14">
      <xdr:twoCellAnchor editAs="oneCell">
        <xdr:from>
          <xdr:col>12</xdr:col>
          <xdr:colOff>31750</xdr:colOff>
          <xdr:row>7</xdr:row>
          <xdr:rowOff>12700</xdr:rowOff>
        </xdr:from>
        <xdr:to>
          <xdr:col>67</xdr:col>
          <xdr:colOff>222250</xdr:colOff>
          <xdr:row>7</xdr:row>
          <xdr:rowOff>374650</xdr:rowOff>
        </xdr:to>
        <xdr:sp macro="" textlink="">
          <xdr:nvSpPr>
            <xdr:cNvPr id="4098" name="Scroll Bar 2" descr="Scroll bar to scroll through the project timeline." hidden="1">
              <a:extLst>
                <a:ext uri="{63B3BB69-23CF-44E3-9099-C40C66FF867C}">
                  <a14:compatExt spid="_x0000_s4098"/>
                </a:ext>
                <a:ext uri="{FF2B5EF4-FFF2-40B4-BE49-F238E27FC236}">
                  <a16:creationId xmlns:a16="http://schemas.microsoft.com/office/drawing/2014/main" id="{00000000-0008-0000-0400-000002100000}"/>
                </a:ext>
              </a:extLst>
            </xdr:cNvPr>
            <xdr:cNvSpPr/>
          </xdr:nvSpPr>
          <xdr:spPr bwMode="auto">
            <a:xfrm>
              <a:off x="0" y="0"/>
              <a:ext cx="0" cy="0"/>
            </a:xfrm>
            <a:prstGeom prst="rect">
              <a:avLst/>
            </a:prstGeom>
            <a:noFill/>
            <a:ln w="9525">
              <a:miter lim="800000"/>
              <a:headEnd/>
              <a:tailEnd/>
            </a:ln>
          </xdr:spPr>
        </xdr:sp>
        <xdr:clientData fLocksWithSheet="0"/>
      </xdr:twoCellAnchor>
    </mc:Choice>
    <mc:Fallback/>
  </mc:AlternateContent>
</xdr:wsDr>
</file>

<file path=xl/drawings/drawing6.xml><?xml version="1.0" encoding="utf-8"?>
<xdr:wsDr xmlns:xdr="http://schemas.openxmlformats.org/drawingml/2006/spreadsheetDrawing" xmlns:a="http://schemas.openxmlformats.org/drawingml/2006/main">
  <xdr:twoCellAnchor>
    <xdr:from>
      <xdr:col>0</xdr:col>
      <xdr:colOff>0</xdr:colOff>
      <xdr:row>0</xdr:row>
      <xdr:rowOff>0</xdr:rowOff>
    </xdr:from>
    <xdr:to>
      <xdr:col>16</xdr:col>
      <xdr:colOff>148590</xdr:colOff>
      <xdr:row>68</xdr:row>
      <xdr:rowOff>188596</xdr:rowOff>
    </xdr:to>
    <xdr:sp macro="" textlink="">
      <xdr:nvSpPr>
        <xdr:cNvPr id="2" name="TextBox 1">
          <a:extLst>
            <a:ext uri="{FF2B5EF4-FFF2-40B4-BE49-F238E27FC236}">
              <a16:creationId xmlns:a16="http://schemas.microsoft.com/office/drawing/2014/main" id="{00000000-0008-0000-0500-000002000000}"/>
            </a:ext>
          </a:extLst>
        </xdr:cNvPr>
        <xdr:cNvSpPr txBox="1"/>
      </xdr:nvSpPr>
      <xdr:spPr>
        <a:xfrm>
          <a:off x="0" y="0"/>
          <a:ext cx="11121390" cy="1443799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CA" sz="1600" b="1">
              <a:solidFill>
                <a:sysClr val="windowText" lastClr="000000"/>
              </a:solidFill>
              <a:effectLst/>
              <a:latin typeface="+mn-lt"/>
              <a:ea typeface="+mn-ea"/>
              <a:cs typeface="+mn-cs"/>
            </a:rPr>
            <a:t>IMPORTANT INFORMATION ABOUT THE PM-CM</a:t>
          </a:r>
          <a:r>
            <a:rPr lang="en-CA" sz="1600" b="1" baseline="0">
              <a:solidFill>
                <a:sysClr val="windowText" lastClr="000000"/>
              </a:solidFill>
              <a:effectLst/>
              <a:latin typeface="+mn-lt"/>
              <a:ea typeface="+mn-ea"/>
              <a:cs typeface="+mn-cs"/>
            </a:rPr>
            <a:t> INTEGRATED PLAN</a:t>
          </a:r>
          <a:r>
            <a:rPr lang="en-CA" sz="1600" b="1">
              <a:solidFill>
                <a:sysClr val="windowText" lastClr="000000"/>
              </a:solidFill>
              <a:effectLst/>
              <a:latin typeface="+mn-lt"/>
              <a:ea typeface="+mn-ea"/>
              <a:cs typeface="+mn-cs"/>
            </a:rPr>
            <a:t>–</a:t>
          </a:r>
          <a:r>
            <a:rPr lang="en-CA" sz="1600" b="1">
              <a:solidFill>
                <a:srgbClr val="FF0000"/>
              </a:solidFill>
              <a:effectLst/>
              <a:latin typeface="+mn-lt"/>
              <a:ea typeface="+mn-ea"/>
              <a:cs typeface="+mn-cs"/>
            </a:rPr>
            <a:t>MUST READ BEFORE BEGINNING</a:t>
          </a:r>
          <a:r>
            <a:rPr lang="en-CA" sz="1600">
              <a:solidFill>
                <a:srgbClr val="FF0000"/>
              </a:solidFill>
              <a:effectLst/>
              <a:latin typeface="+mn-lt"/>
              <a:ea typeface="+mn-ea"/>
              <a:cs typeface="+mn-cs"/>
            </a:rPr>
            <a:t>  </a:t>
          </a:r>
          <a:endParaRPr lang="en-CA" sz="1600">
            <a:solidFill>
              <a:srgbClr val="FF0000"/>
            </a:solidFill>
            <a:effectLst/>
          </a:endParaRPr>
        </a:p>
        <a:p>
          <a:endParaRPr lang="en-CA" sz="1100">
            <a:solidFill>
              <a:schemeClr val="dk1"/>
            </a:solidFill>
            <a:effectLst/>
            <a:latin typeface="+mn-lt"/>
            <a:ea typeface="+mn-ea"/>
            <a:cs typeface="+mn-cs"/>
          </a:endParaRPr>
        </a:p>
        <a:p>
          <a:pPr algn="l"/>
          <a:r>
            <a:rPr lang="en-CA" sz="1100">
              <a:solidFill>
                <a:srgbClr val="FF0000"/>
              </a:solidFill>
              <a:effectLst/>
              <a:latin typeface="+mn-lt"/>
              <a:ea typeface="+mn-ea"/>
              <a:cs typeface="+mn-cs"/>
            </a:rPr>
            <a:t>The </a:t>
          </a:r>
          <a:r>
            <a:rPr lang="en-CA" sz="1100" b="1">
              <a:solidFill>
                <a:srgbClr val="FF0000"/>
              </a:solidFill>
              <a:effectLst/>
              <a:latin typeface="+mn-lt"/>
              <a:ea typeface="+mn-ea"/>
              <a:cs typeface="+mn-cs"/>
            </a:rPr>
            <a:t>calendar portion located on the right of the “CM-PM integrated plan” worksheet</a:t>
          </a:r>
          <a:r>
            <a:rPr lang="en-CA" sz="1100">
              <a:solidFill>
                <a:srgbClr val="FF0000"/>
              </a:solidFill>
              <a:effectLst/>
              <a:latin typeface="+mn-lt"/>
              <a:ea typeface="+mn-ea"/>
              <a:cs typeface="+mn-cs"/>
            </a:rPr>
            <a:t> is auto-filled based on the information entered in the “Status”, “Start date” and “End date” columns, and on the formula of the “Days” column.</a:t>
          </a:r>
        </a:p>
        <a:p>
          <a:pPr algn="l"/>
          <a:endParaRPr lang="en-CA" sz="1100">
            <a:solidFill>
              <a:srgbClr val="FF0000"/>
            </a:solidFill>
            <a:effectLst/>
            <a:latin typeface="+mn-lt"/>
            <a:ea typeface="+mn-ea"/>
            <a:cs typeface="+mn-cs"/>
          </a:endParaRPr>
        </a:p>
        <a:p>
          <a:pPr algn="l"/>
          <a:r>
            <a:rPr lang="en-CA" sz="1100">
              <a:solidFill>
                <a:srgbClr val="FF0000"/>
              </a:solidFill>
              <a:effectLst/>
              <a:latin typeface="+mn-lt"/>
              <a:ea typeface="+mn-ea"/>
              <a:cs typeface="+mn-cs"/>
            </a:rPr>
            <a:t>The worksheet provides a visual representation of the schedule; however, there is no link between activities or delays as there would be in Microsoft Project. </a:t>
          </a:r>
        </a:p>
        <a:p>
          <a:pPr algn="l"/>
          <a:r>
            <a:rPr lang="en-CA" sz="1100">
              <a:solidFill>
                <a:schemeClr val="dk1"/>
              </a:solidFill>
              <a:effectLst/>
              <a:latin typeface="+mn-lt"/>
              <a:ea typeface="+mn-ea"/>
              <a:cs typeface="+mn-cs"/>
            </a:rPr>
            <a:t> </a:t>
          </a:r>
        </a:p>
        <a:p>
          <a:r>
            <a:rPr lang="en-CA" sz="1100">
              <a:solidFill>
                <a:schemeClr val="dk1"/>
              </a:solidFill>
              <a:effectLst/>
              <a:latin typeface="+mn-lt"/>
              <a:ea typeface="+mn-ea"/>
              <a:cs typeface="+mn-cs"/>
            </a:rPr>
            <a:t> </a:t>
          </a:r>
        </a:p>
        <a:p>
          <a:r>
            <a:rPr lang="en-CA" sz="1100">
              <a:solidFill>
                <a:schemeClr val="dk1"/>
              </a:solidFill>
              <a:effectLst/>
              <a:latin typeface="+mn-lt"/>
              <a:ea typeface="+mn-ea"/>
              <a:cs typeface="+mn-cs"/>
            </a:rPr>
            <a:t>1. This worksheet</a:t>
          </a:r>
          <a:r>
            <a:rPr lang="en-CA" sz="1100" b="1">
              <a:solidFill>
                <a:schemeClr val="dk1"/>
              </a:solidFill>
              <a:effectLst/>
              <a:latin typeface="+mn-lt"/>
              <a:ea typeface="+mn-ea"/>
              <a:cs typeface="+mn-cs"/>
            </a:rPr>
            <a:t> has elements that should not be deleted</a:t>
          </a:r>
          <a:r>
            <a:rPr lang="en-CA" sz="1100">
              <a:solidFill>
                <a:schemeClr val="dk1"/>
              </a:solidFill>
              <a:effectLst/>
              <a:latin typeface="+mn-lt"/>
              <a:ea typeface="+mn-ea"/>
              <a:cs typeface="+mn-cs"/>
            </a:rPr>
            <a:t>; otherwise, the functionality will be compromised. The following elements </a:t>
          </a:r>
          <a:r>
            <a:rPr lang="en-CA" sz="1100" b="1">
              <a:solidFill>
                <a:schemeClr val="dk1"/>
              </a:solidFill>
              <a:effectLst/>
              <a:latin typeface="+mn-lt"/>
              <a:ea typeface="+mn-ea"/>
              <a:cs typeface="+mn-cs"/>
            </a:rPr>
            <a:t>should not</a:t>
          </a:r>
          <a:r>
            <a:rPr lang="en-CA" sz="1100">
              <a:solidFill>
                <a:schemeClr val="dk1"/>
              </a:solidFill>
              <a:effectLst/>
              <a:latin typeface="+mn-lt"/>
              <a:ea typeface="+mn-ea"/>
              <a:cs typeface="+mn-cs"/>
            </a:rPr>
            <a:t> be removed or modified:</a:t>
          </a:r>
        </a:p>
        <a:p>
          <a:pPr lvl="0"/>
          <a:r>
            <a:rPr lang="en-CA" sz="1100">
              <a:solidFill>
                <a:schemeClr val="dk1"/>
              </a:solidFill>
              <a:effectLst/>
              <a:latin typeface="+mn-lt"/>
              <a:ea typeface="+mn-ea"/>
              <a:cs typeface="+mn-cs"/>
            </a:rPr>
            <a:t>- Rows 1-8, except for the text in red and the titles for row 7 columns.</a:t>
          </a:r>
        </a:p>
        <a:p>
          <a:pPr lvl="0"/>
          <a:r>
            <a:rPr lang="en-CA" sz="1100">
              <a:solidFill>
                <a:schemeClr val="dk1"/>
              </a:solidFill>
              <a:effectLst/>
              <a:latin typeface="+mn-lt"/>
              <a:ea typeface="+mn-ea"/>
              <a:cs typeface="+mn-cs"/>
            </a:rPr>
            <a:t>- Note: row 8 is hidden and contains the formula that highlights the current day in the schedule; </a:t>
          </a:r>
          <a:r>
            <a:rPr lang="en-CA" sz="1100" b="1">
              <a:solidFill>
                <a:schemeClr val="dk1"/>
              </a:solidFill>
              <a:effectLst/>
              <a:latin typeface="+mn-lt"/>
              <a:ea typeface="+mn-ea"/>
              <a:cs typeface="+mn-cs"/>
            </a:rPr>
            <a:t>do not</a:t>
          </a:r>
          <a:r>
            <a:rPr lang="en-CA" sz="1100">
              <a:solidFill>
                <a:schemeClr val="dk1"/>
              </a:solidFill>
              <a:effectLst/>
              <a:latin typeface="+mn-lt"/>
              <a:ea typeface="+mn-ea"/>
              <a:cs typeface="+mn-cs"/>
            </a:rPr>
            <a:t> remove!</a:t>
          </a:r>
        </a:p>
        <a:p>
          <a:pPr lvl="0"/>
          <a:r>
            <a:rPr lang="en-CA" sz="1100">
              <a:solidFill>
                <a:schemeClr val="dk1"/>
              </a:solidFill>
              <a:effectLst/>
              <a:latin typeface="+mn-lt"/>
              <a:ea typeface="+mn-ea"/>
              <a:cs typeface="+mn-cs"/>
            </a:rPr>
            <a:t>- Columns “Status”, “Start date”, “End date” and “Days”</a:t>
          </a:r>
        </a:p>
        <a:p>
          <a:pPr lvl="0"/>
          <a:r>
            <a:rPr lang="en-CA" sz="1100" b="1">
              <a:solidFill>
                <a:schemeClr val="dk1"/>
              </a:solidFill>
              <a:effectLst/>
              <a:latin typeface="+mn-lt"/>
              <a:ea typeface="+mn-ea"/>
              <a:cs typeface="+mn-cs"/>
            </a:rPr>
            <a:t>- ALL columns</a:t>
          </a:r>
          <a:r>
            <a:rPr lang="en-CA" sz="1100">
              <a:solidFill>
                <a:schemeClr val="dk1"/>
              </a:solidFill>
              <a:effectLst/>
              <a:latin typeface="+mn-lt"/>
              <a:ea typeface="+mn-ea"/>
              <a:cs typeface="+mn-cs"/>
            </a:rPr>
            <a:t> to the right of the “Days” column, except for the legend at the very top, </a:t>
          </a:r>
          <a:r>
            <a:rPr lang="en-CA" sz="1100" i="1">
              <a:solidFill>
                <a:schemeClr val="dk1"/>
              </a:solidFill>
              <a:effectLst/>
              <a:latin typeface="+mn-lt"/>
              <a:ea typeface="+mn-ea"/>
              <a:cs typeface="+mn-cs"/>
            </a:rPr>
            <a:t>if</a:t>
          </a:r>
          <a:r>
            <a:rPr lang="en-CA" sz="1100">
              <a:solidFill>
                <a:schemeClr val="dk1"/>
              </a:solidFill>
              <a:effectLst/>
              <a:latin typeface="+mn-lt"/>
              <a:ea typeface="+mn-ea"/>
              <a:cs typeface="+mn-cs"/>
            </a:rPr>
            <a:t> you need to modify it. </a:t>
          </a:r>
        </a:p>
        <a:p>
          <a:pPr lvl="0"/>
          <a:r>
            <a:rPr lang="en-CA" sz="1100">
              <a:solidFill>
                <a:schemeClr val="dk1"/>
              </a:solidFill>
              <a:effectLst/>
              <a:latin typeface="+mn-lt"/>
              <a:ea typeface="+mn-ea"/>
              <a:cs typeface="+mn-cs"/>
            </a:rPr>
            <a:t>- The scroll bar at the top of the schedule</a:t>
          </a:r>
        </a:p>
        <a:p>
          <a:r>
            <a:rPr lang="en-CA" sz="1100">
              <a:solidFill>
                <a:schemeClr val="dk1"/>
              </a:solidFill>
              <a:effectLst/>
              <a:latin typeface="+mn-lt"/>
              <a:ea typeface="+mn-ea"/>
              <a:cs typeface="+mn-cs"/>
            </a:rPr>
            <a:t> </a:t>
          </a:r>
        </a:p>
        <a:p>
          <a:pPr lvl="0"/>
          <a:r>
            <a:rPr lang="en-CA" sz="1100" b="0">
              <a:solidFill>
                <a:schemeClr val="dk1"/>
              </a:solidFill>
              <a:effectLst/>
              <a:latin typeface="+mn-lt"/>
              <a:ea typeface="+mn-ea"/>
              <a:cs typeface="+mn-cs"/>
            </a:rPr>
            <a:t>2. </a:t>
          </a:r>
          <a:r>
            <a:rPr lang="en-CA" sz="1100" b="1">
              <a:solidFill>
                <a:schemeClr val="dk1"/>
              </a:solidFill>
              <a:effectLst/>
              <a:latin typeface="+mn-lt"/>
              <a:ea typeface="+mn-ea"/>
              <a:cs typeface="+mn-cs"/>
            </a:rPr>
            <a:t>Project start date:</a:t>
          </a:r>
          <a:r>
            <a:rPr lang="en-CA" sz="1100">
              <a:solidFill>
                <a:schemeClr val="dk1"/>
              </a:solidFill>
              <a:effectLst/>
              <a:latin typeface="+mn-lt"/>
              <a:ea typeface="+mn-ea"/>
              <a:cs typeface="+mn-cs"/>
            </a:rPr>
            <a:t> Before using the schedule, you must specify the start date in </a:t>
          </a:r>
          <a:r>
            <a:rPr lang="en-CA" sz="1100" b="1">
              <a:solidFill>
                <a:schemeClr val="dk1"/>
              </a:solidFill>
              <a:effectLst/>
              <a:latin typeface="+mn-lt"/>
              <a:ea typeface="+mn-ea"/>
              <a:cs typeface="+mn-cs"/>
            </a:rPr>
            <a:t>cell I5</a:t>
          </a:r>
          <a:r>
            <a:rPr lang="en-CA" sz="1100">
              <a:solidFill>
                <a:schemeClr val="dk1"/>
              </a:solidFill>
              <a:effectLst/>
              <a:latin typeface="+mn-lt"/>
              <a:ea typeface="+mn-ea"/>
              <a:cs typeface="+mn-cs"/>
            </a:rPr>
            <a:t>. If you wish to hide this information for printing purposes, you can change the colour of the cells (F5 to I5) and font to white.</a:t>
          </a:r>
        </a:p>
        <a:p>
          <a:r>
            <a:rPr lang="en-CA" sz="1100">
              <a:solidFill>
                <a:schemeClr val="dk1"/>
              </a:solidFill>
              <a:effectLst/>
              <a:latin typeface="+mn-lt"/>
              <a:ea typeface="+mn-ea"/>
              <a:cs typeface="+mn-cs"/>
            </a:rPr>
            <a:t> </a:t>
          </a:r>
        </a:p>
        <a:p>
          <a:pPr lvl="0"/>
          <a:r>
            <a:rPr lang="en-CA" sz="1100" b="0">
              <a:solidFill>
                <a:schemeClr val="dk1"/>
              </a:solidFill>
              <a:effectLst/>
              <a:latin typeface="+mn-lt"/>
              <a:ea typeface="+mn-ea"/>
              <a:cs typeface="+mn-cs"/>
            </a:rPr>
            <a:t>3. </a:t>
          </a:r>
          <a:r>
            <a:rPr lang="en-CA" sz="1100" b="1">
              <a:solidFill>
                <a:schemeClr val="dk1"/>
              </a:solidFill>
              <a:effectLst/>
              <a:latin typeface="+mn-lt"/>
              <a:ea typeface="+mn-ea"/>
              <a:cs typeface="+mn-cs"/>
            </a:rPr>
            <a:t>Scrolling increment:</a:t>
          </a:r>
          <a:r>
            <a:rPr lang="en-CA" sz="1100">
              <a:solidFill>
                <a:schemeClr val="dk1"/>
              </a:solidFill>
              <a:effectLst/>
              <a:latin typeface="+mn-lt"/>
              <a:ea typeface="+mn-ea"/>
              <a:cs typeface="+mn-cs"/>
            </a:rPr>
            <a:t> Changing the number in </a:t>
          </a:r>
          <a:r>
            <a:rPr lang="en-CA" sz="1100" b="1">
              <a:solidFill>
                <a:schemeClr val="dk1"/>
              </a:solidFill>
              <a:effectLst/>
              <a:latin typeface="+mn-lt"/>
              <a:ea typeface="+mn-ea"/>
              <a:cs typeface="+mn-cs"/>
            </a:rPr>
            <a:t>cell I6</a:t>
          </a:r>
          <a:r>
            <a:rPr lang="en-CA" sz="1100">
              <a:solidFill>
                <a:schemeClr val="dk1"/>
              </a:solidFill>
              <a:effectLst/>
              <a:latin typeface="+mn-lt"/>
              <a:ea typeface="+mn-ea"/>
              <a:cs typeface="+mn-cs"/>
            </a:rPr>
            <a:t> will make you move forward in the schedule. 1 increment = 1 day. You can also use the scroll bar in the schedule to do the same. If you wish to hide this information for printing purposes, you can change the colour of the cells (F6 to I6) and font to white.</a:t>
          </a:r>
        </a:p>
        <a:p>
          <a:r>
            <a:rPr lang="en-CA" sz="1100">
              <a:solidFill>
                <a:schemeClr val="dk1"/>
              </a:solidFill>
              <a:effectLst/>
              <a:latin typeface="+mn-lt"/>
              <a:ea typeface="+mn-ea"/>
              <a:cs typeface="+mn-cs"/>
            </a:rPr>
            <a:t> </a:t>
          </a:r>
        </a:p>
        <a:p>
          <a:pPr lvl="0"/>
          <a:r>
            <a:rPr lang="en-CA" sz="1100" b="0">
              <a:solidFill>
                <a:schemeClr val="dk1"/>
              </a:solidFill>
              <a:effectLst/>
              <a:latin typeface="+mn-lt"/>
              <a:ea typeface="+mn-ea"/>
              <a:cs typeface="+mn-cs"/>
            </a:rPr>
            <a:t>4. </a:t>
          </a:r>
          <a:r>
            <a:rPr lang="en-CA" sz="1100" b="1">
              <a:solidFill>
                <a:schemeClr val="dk1"/>
              </a:solidFill>
              <a:effectLst/>
              <a:latin typeface="+mn-lt"/>
              <a:ea typeface="+mn-ea"/>
              <a:cs typeface="+mn-cs"/>
            </a:rPr>
            <a:t>Scroll bar:</a:t>
          </a:r>
          <a:r>
            <a:rPr lang="en-CA" sz="1100">
              <a:solidFill>
                <a:schemeClr val="dk1"/>
              </a:solidFill>
              <a:effectLst/>
              <a:latin typeface="+mn-lt"/>
              <a:ea typeface="+mn-ea"/>
              <a:cs typeface="+mn-cs"/>
            </a:rPr>
            <a:t> It is located at</a:t>
          </a:r>
          <a:r>
            <a:rPr lang="en-CA" sz="1100" baseline="0">
              <a:solidFill>
                <a:schemeClr val="dk1"/>
              </a:solidFill>
              <a:effectLst/>
              <a:latin typeface="+mn-lt"/>
              <a:ea typeface="+mn-ea"/>
              <a:cs typeface="+mn-cs"/>
            </a:rPr>
            <a:t> the </a:t>
          </a:r>
          <a:r>
            <a:rPr lang="en-CA" sz="1100">
              <a:solidFill>
                <a:schemeClr val="dk1"/>
              </a:solidFill>
              <a:effectLst/>
              <a:latin typeface="+mn-lt"/>
              <a:ea typeface="+mn-ea"/>
              <a:cs typeface="+mn-cs"/>
            </a:rPr>
            <a:t>top of the schedule just below the dates; it is light grey with a darker grey square. You</a:t>
          </a:r>
          <a:r>
            <a:rPr lang="en-CA" sz="1100" baseline="0">
              <a:solidFill>
                <a:schemeClr val="dk1"/>
              </a:solidFill>
              <a:effectLst/>
              <a:latin typeface="+mn-lt"/>
              <a:ea typeface="+mn-ea"/>
              <a:cs typeface="+mn-cs"/>
            </a:rPr>
            <a:t> can drag the grey square to move forward or backward in time (up to the Project start date) or click on the bar on either side of the sqaure to move on the timeline.</a:t>
          </a:r>
          <a:r>
            <a:rPr lang="en-CA" sz="1100">
              <a:solidFill>
                <a:schemeClr val="dk1"/>
              </a:solidFill>
              <a:effectLst/>
              <a:latin typeface="+mn-lt"/>
              <a:ea typeface="+mn-ea"/>
              <a:cs typeface="+mn-cs"/>
            </a:rPr>
            <a:t> To quickly return to the project start, you can type 0 in </a:t>
          </a:r>
          <a:r>
            <a:rPr lang="en-CA" sz="1100" b="1">
              <a:solidFill>
                <a:schemeClr val="dk1"/>
              </a:solidFill>
              <a:effectLst/>
              <a:latin typeface="+mn-lt"/>
              <a:ea typeface="+mn-ea"/>
              <a:cs typeface="+mn-cs"/>
            </a:rPr>
            <a:t>cell I6</a:t>
          </a:r>
          <a:r>
            <a:rPr lang="en-CA" sz="1100">
              <a:solidFill>
                <a:schemeClr val="dk1"/>
              </a:solidFill>
              <a:effectLst/>
              <a:latin typeface="+mn-lt"/>
              <a:ea typeface="+mn-ea"/>
              <a:cs typeface="+mn-cs"/>
            </a:rPr>
            <a:t>. </a:t>
          </a:r>
        </a:p>
        <a:p>
          <a:r>
            <a:rPr lang="en-CA" sz="1100">
              <a:solidFill>
                <a:schemeClr val="dk1"/>
              </a:solidFill>
              <a:effectLst/>
              <a:latin typeface="+mn-lt"/>
              <a:ea typeface="+mn-ea"/>
              <a:cs typeface="+mn-cs"/>
            </a:rPr>
            <a:t> </a:t>
          </a:r>
        </a:p>
        <a:p>
          <a:pPr lvl="0"/>
          <a:r>
            <a:rPr lang="en-CA" sz="1100" b="0">
              <a:solidFill>
                <a:schemeClr val="dk1"/>
              </a:solidFill>
              <a:effectLst/>
              <a:latin typeface="+mn-lt"/>
              <a:ea typeface="+mn-ea"/>
              <a:cs typeface="+mn-cs"/>
            </a:rPr>
            <a:t>5. </a:t>
          </a:r>
          <a:r>
            <a:rPr lang="en-CA" sz="1100" b="1">
              <a:solidFill>
                <a:schemeClr val="dk1"/>
              </a:solidFill>
              <a:effectLst/>
              <a:latin typeface="+mn-lt"/>
              <a:ea typeface="+mn-ea"/>
              <a:cs typeface="+mn-cs"/>
            </a:rPr>
            <a:t>Adding/removing rows:</a:t>
          </a:r>
          <a:endParaRPr lang="en-CA" sz="1100">
            <a:solidFill>
              <a:schemeClr val="dk1"/>
            </a:solidFill>
            <a:effectLst/>
            <a:latin typeface="+mn-lt"/>
            <a:ea typeface="+mn-ea"/>
            <a:cs typeface="+mn-cs"/>
          </a:endParaRPr>
        </a:p>
        <a:p>
          <a:pPr lvl="0"/>
          <a:r>
            <a:rPr lang="en-CA" sz="1100">
              <a:solidFill>
                <a:schemeClr val="dk1"/>
              </a:solidFill>
              <a:effectLst/>
              <a:latin typeface="+mn-lt"/>
              <a:ea typeface="+mn-ea"/>
              <a:cs typeface="+mn-cs"/>
            </a:rPr>
            <a:t>- Row 11 is an example and should be removed. You can also delete any of the activity rows that do not apply to your project.</a:t>
          </a:r>
        </a:p>
        <a:p>
          <a:pPr lvl="0"/>
          <a:r>
            <a:rPr lang="en-CA" sz="1100">
              <a:solidFill>
                <a:schemeClr val="dk1"/>
              </a:solidFill>
              <a:effectLst/>
              <a:latin typeface="+mn-lt"/>
              <a:ea typeface="+mn-ea"/>
              <a:cs typeface="+mn-cs"/>
            </a:rPr>
            <a:t>- Always ensure to add rows </a:t>
          </a:r>
          <a:r>
            <a:rPr lang="en-CA" sz="1100" b="1">
              <a:solidFill>
                <a:schemeClr val="dk1"/>
              </a:solidFill>
              <a:effectLst/>
              <a:latin typeface="+mn-lt"/>
              <a:ea typeface="+mn-ea"/>
              <a:cs typeface="+mn-cs"/>
            </a:rPr>
            <a:t>below</a:t>
          </a:r>
          <a:r>
            <a:rPr lang="en-CA" sz="1100">
              <a:solidFill>
                <a:schemeClr val="dk1"/>
              </a:solidFill>
              <a:effectLst/>
              <a:latin typeface="+mn-lt"/>
              <a:ea typeface="+mn-ea"/>
              <a:cs typeface="+mn-cs"/>
            </a:rPr>
            <a:t> row 11 (first row) or </a:t>
          </a:r>
          <a:r>
            <a:rPr lang="en-CA" sz="1100" b="1">
              <a:solidFill>
                <a:schemeClr val="dk1"/>
              </a:solidFill>
              <a:effectLst/>
              <a:latin typeface="+mn-lt"/>
              <a:ea typeface="+mn-ea"/>
              <a:cs typeface="+mn-cs"/>
            </a:rPr>
            <a:t>above</a:t>
          </a:r>
          <a:r>
            <a:rPr lang="en-CA" sz="1100">
              <a:solidFill>
                <a:schemeClr val="dk1"/>
              </a:solidFill>
              <a:effectLst/>
              <a:latin typeface="+mn-lt"/>
              <a:ea typeface="+mn-ea"/>
              <a:cs typeface="+mn-cs"/>
            </a:rPr>
            <a:t> row 110 (last row) to ensure they are captured in the formulas.</a:t>
          </a:r>
        </a:p>
        <a:p>
          <a:pPr lvl="0"/>
          <a:r>
            <a:rPr lang="en-CA" sz="1100">
              <a:solidFill>
                <a:schemeClr val="dk1"/>
              </a:solidFill>
              <a:effectLst/>
              <a:latin typeface="+mn-lt"/>
              <a:ea typeface="+mn-ea"/>
              <a:cs typeface="+mn-cs"/>
            </a:rPr>
            <a:t>- Once you’ve inserted new rows, you will need to </a:t>
          </a:r>
          <a:r>
            <a:rPr lang="en-CA" sz="1100" b="1">
              <a:solidFill>
                <a:schemeClr val="dk1"/>
              </a:solidFill>
              <a:effectLst/>
              <a:latin typeface="+mn-lt"/>
              <a:ea typeface="+mn-ea"/>
              <a:cs typeface="+mn-cs"/>
            </a:rPr>
            <a:t>copy the formatting</a:t>
          </a:r>
          <a:r>
            <a:rPr lang="en-CA" sz="1100">
              <a:solidFill>
                <a:schemeClr val="dk1"/>
              </a:solidFill>
              <a:effectLst/>
              <a:latin typeface="+mn-lt"/>
              <a:ea typeface="+mn-ea"/>
              <a:cs typeface="+mn-cs"/>
            </a:rPr>
            <a:t> into those new rows by copy/pasting an entire existing row. You can use any activity row for this or one of the blank ones located at the bottom.</a:t>
          </a:r>
        </a:p>
        <a:p>
          <a:r>
            <a:rPr lang="en-CA" sz="1100">
              <a:solidFill>
                <a:schemeClr val="dk1"/>
              </a:solidFill>
              <a:effectLst/>
              <a:latin typeface="+mn-lt"/>
              <a:ea typeface="+mn-ea"/>
              <a:cs typeface="+mn-cs"/>
            </a:rPr>
            <a:t> </a:t>
          </a:r>
        </a:p>
        <a:p>
          <a:pPr lvl="0"/>
          <a:r>
            <a:rPr lang="en-CA" sz="1100" b="0">
              <a:solidFill>
                <a:schemeClr val="dk1"/>
              </a:solidFill>
              <a:effectLst/>
              <a:latin typeface="+mn-lt"/>
              <a:ea typeface="+mn-ea"/>
              <a:cs typeface="+mn-cs"/>
            </a:rPr>
            <a:t>6. </a:t>
          </a:r>
          <a:r>
            <a:rPr lang="en-CA" sz="1100" b="1">
              <a:solidFill>
                <a:schemeClr val="dk1"/>
              </a:solidFill>
              <a:effectLst/>
              <a:latin typeface="+mn-lt"/>
              <a:ea typeface="+mn-ea"/>
              <a:cs typeface="+mn-cs"/>
            </a:rPr>
            <a:t>Adding/removing columns:</a:t>
          </a:r>
          <a:endParaRPr lang="en-CA" sz="1100">
            <a:solidFill>
              <a:schemeClr val="dk1"/>
            </a:solidFill>
            <a:effectLst/>
            <a:latin typeface="+mn-lt"/>
            <a:ea typeface="+mn-ea"/>
            <a:cs typeface="+mn-cs"/>
          </a:endParaRPr>
        </a:p>
        <a:p>
          <a:pPr lvl="0"/>
          <a:r>
            <a:rPr lang="en-CA" sz="1100">
              <a:solidFill>
                <a:schemeClr val="dk1"/>
              </a:solidFill>
              <a:effectLst/>
              <a:latin typeface="+mn-lt"/>
              <a:ea typeface="+mn-ea"/>
              <a:cs typeface="+mn-cs"/>
            </a:rPr>
            <a:t>- Adding additional columns can be done as long as it is to the left of the “Days” column.</a:t>
          </a:r>
        </a:p>
        <a:p>
          <a:pPr lvl="0"/>
          <a:r>
            <a:rPr lang="en-CA" sz="1100">
              <a:solidFill>
                <a:schemeClr val="dk1"/>
              </a:solidFill>
              <a:effectLst/>
              <a:latin typeface="+mn-lt"/>
              <a:ea typeface="+mn-ea"/>
              <a:cs typeface="+mn-cs"/>
            </a:rPr>
            <a:t>- You can remove any column with the exception of the “Status”, “Start date”, “End date” and “Days” columns. </a:t>
          </a:r>
        </a:p>
        <a:p>
          <a:r>
            <a:rPr lang="en-CA" sz="1100">
              <a:solidFill>
                <a:schemeClr val="dk1"/>
              </a:solidFill>
              <a:effectLst/>
              <a:latin typeface="+mn-lt"/>
              <a:ea typeface="+mn-ea"/>
              <a:cs typeface="+mn-cs"/>
            </a:rPr>
            <a:t> </a:t>
          </a:r>
        </a:p>
        <a:p>
          <a:pPr lvl="0"/>
          <a:r>
            <a:rPr lang="en-CA" sz="1100" b="0">
              <a:solidFill>
                <a:schemeClr val="dk1"/>
              </a:solidFill>
              <a:effectLst/>
              <a:latin typeface="+mn-lt"/>
              <a:ea typeface="+mn-ea"/>
              <a:cs typeface="+mn-cs"/>
            </a:rPr>
            <a:t>7. </a:t>
          </a:r>
          <a:r>
            <a:rPr lang="en-CA" sz="1100" b="1">
              <a:solidFill>
                <a:schemeClr val="dk1"/>
              </a:solidFill>
              <a:effectLst/>
              <a:latin typeface="+mn-lt"/>
              <a:ea typeface="+mn-ea"/>
              <a:cs typeface="+mn-cs"/>
            </a:rPr>
            <a:t>Columns:</a:t>
          </a:r>
          <a:endParaRPr lang="en-CA" sz="1100">
            <a:solidFill>
              <a:schemeClr val="dk1"/>
            </a:solidFill>
            <a:effectLst/>
            <a:latin typeface="+mn-lt"/>
            <a:ea typeface="+mn-ea"/>
            <a:cs typeface="+mn-cs"/>
          </a:endParaRPr>
        </a:p>
        <a:p>
          <a:pPr lvl="0"/>
          <a:r>
            <a:rPr lang="en-CA" sz="1100" b="1">
              <a:solidFill>
                <a:schemeClr val="dk1"/>
              </a:solidFill>
              <a:effectLst/>
              <a:latin typeface="+mn-lt"/>
              <a:ea typeface="+mn-ea"/>
              <a:cs typeface="+mn-cs"/>
            </a:rPr>
            <a:t>- Project phase: </a:t>
          </a:r>
          <a:r>
            <a:rPr lang="en-CA" sz="1100">
              <a:solidFill>
                <a:schemeClr val="dk1"/>
              </a:solidFill>
              <a:effectLst/>
              <a:latin typeface="+mn-lt"/>
              <a:ea typeface="+mn-ea"/>
              <a:cs typeface="+mn-cs"/>
            </a:rPr>
            <a:t>Use the pull down list to select.</a:t>
          </a:r>
          <a:endParaRPr lang="en-CA" sz="1100" b="1">
            <a:solidFill>
              <a:schemeClr val="dk1"/>
            </a:solidFill>
            <a:effectLst/>
            <a:latin typeface="+mn-lt"/>
            <a:ea typeface="+mn-ea"/>
            <a:cs typeface="+mn-cs"/>
          </a:endParaRPr>
        </a:p>
        <a:p>
          <a:pPr lvl="0"/>
          <a:r>
            <a:rPr lang="en-CA" sz="1100" b="1">
              <a:solidFill>
                <a:schemeClr val="dk1"/>
              </a:solidFill>
              <a:effectLst/>
              <a:latin typeface="+mn-lt"/>
              <a:ea typeface="+mn-ea"/>
              <a:cs typeface="+mn-cs"/>
            </a:rPr>
            <a:t>- Type of activity:</a:t>
          </a:r>
          <a:r>
            <a:rPr lang="en-CA" sz="1100">
              <a:solidFill>
                <a:schemeClr val="dk1"/>
              </a:solidFill>
              <a:effectLst/>
              <a:latin typeface="+mn-lt"/>
              <a:ea typeface="+mn-ea"/>
              <a:cs typeface="+mn-cs"/>
            </a:rPr>
            <a:t> Use the pull down list to select. </a:t>
          </a:r>
        </a:p>
        <a:p>
          <a:pPr lvl="0"/>
          <a:r>
            <a:rPr lang="en-CA" sz="1100" b="1">
              <a:solidFill>
                <a:schemeClr val="dk1"/>
              </a:solidFill>
              <a:effectLst/>
              <a:latin typeface="+mn-lt"/>
              <a:ea typeface="+mn-ea"/>
              <a:cs typeface="+mn-cs"/>
            </a:rPr>
            <a:t>- Activity:</a:t>
          </a:r>
          <a:r>
            <a:rPr lang="en-CA" sz="1100">
              <a:solidFill>
                <a:schemeClr val="dk1"/>
              </a:solidFill>
              <a:effectLst/>
              <a:latin typeface="+mn-lt"/>
              <a:ea typeface="+mn-ea"/>
              <a:cs typeface="+mn-cs"/>
            </a:rPr>
            <a:t> The activities listed here are the activities listed in the CM Program</a:t>
          </a:r>
          <a:r>
            <a:rPr lang="en-CA" sz="1100" baseline="0">
              <a:solidFill>
                <a:schemeClr val="dk1"/>
              </a:solidFill>
              <a:effectLst/>
              <a:latin typeface="+mn-lt"/>
              <a:ea typeface="+mn-ea"/>
              <a:cs typeface="+mn-cs"/>
            </a:rPr>
            <a:t> in-a-box and </a:t>
          </a:r>
          <a:r>
            <a:rPr lang="en-CA" sz="1100">
              <a:solidFill>
                <a:schemeClr val="dk1"/>
              </a:solidFill>
              <a:effectLst/>
              <a:latin typeface="+mn-lt"/>
              <a:ea typeface="+mn-ea"/>
              <a:cs typeface="+mn-cs"/>
            </a:rPr>
            <a:t>may not apply to your specific project.</a:t>
          </a:r>
        </a:p>
        <a:p>
          <a:pPr lvl="0"/>
          <a:r>
            <a:rPr lang="en-CA" sz="1100" b="1">
              <a:solidFill>
                <a:schemeClr val="dk1"/>
              </a:solidFill>
              <a:effectLst/>
              <a:latin typeface="+mn-lt"/>
              <a:ea typeface="+mn-ea"/>
              <a:cs typeface="+mn-cs"/>
            </a:rPr>
            <a:t>- Lead:</a:t>
          </a:r>
          <a:r>
            <a:rPr lang="en-CA" sz="1100">
              <a:solidFill>
                <a:schemeClr val="dk1"/>
              </a:solidFill>
              <a:effectLst/>
              <a:latin typeface="+mn-lt"/>
              <a:ea typeface="+mn-ea"/>
              <a:cs typeface="+mn-cs"/>
            </a:rPr>
            <a:t> Write the name of the person or group leading the activity.</a:t>
          </a:r>
        </a:p>
        <a:p>
          <a:pPr lvl="0"/>
          <a:r>
            <a:rPr lang="en-CA" sz="1100" b="1">
              <a:solidFill>
                <a:schemeClr val="dk1"/>
              </a:solidFill>
              <a:effectLst/>
              <a:latin typeface="+mn-lt"/>
              <a:ea typeface="+mn-ea"/>
              <a:cs typeface="+mn-cs"/>
            </a:rPr>
            <a:t>- Notes:</a:t>
          </a:r>
          <a:r>
            <a:rPr lang="en-CA" sz="1100">
              <a:solidFill>
                <a:schemeClr val="dk1"/>
              </a:solidFill>
              <a:effectLst/>
              <a:latin typeface="+mn-lt"/>
              <a:ea typeface="+mn-ea"/>
              <a:cs typeface="+mn-cs"/>
            </a:rPr>
            <a:t> Enter any additional information required for the activity. </a:t>
          </a:r>
        </a:p>
        <a:p>
          <a:pPr lvl="0"/>
          <a:r>
            <a:rPr lang="en-CA" sz="1100" b="1">
              <a:solidFill>
                <a:schemeClr val="dk1"/>
              </a:solidFill>
              <a:effectLst/>
              <a:latin typeface="+mn-lt"/>
              <a:ea typeface="+mn-ea"/>
              <a:cs typeface="+mn-cs"/>
            </a:rPr>
            <a:t>- Status: </a:t>
          </a:r>
          <a:r>
            <a:rPr lang="en-CA" sz="1100">
              <a:solidFill>
                <a:schemeClr val="dk1"/>
              </a:solidFill>
              <a:effectLst/>
              <a:latin typeface="+mn-lt"/>
              <a:ea typeface="+mn-ea"/>
              <a:cs typeface="+mn-cs"/>
            </a:rPr>
            <a:t>Use the pull down list to select. The status selected changes the colour of the cells in the calendar portion on the right (once the "Start date" and "End date" columns are filled). The status does not impact the "Progress" column.</a:t>
          </a:r>
        </a:p>
        <a:p>
          <a:pPr lvl="0"/>
          <a:r>
            <a:rPr lang="en-CA" sz="1100" b="1">
              <a:solidFill>
                <a:schemeClr val="dk1"/>
              </a:solidFill>
              <a:effectLst/>
              <a:latin typeface="+mn-lt"/>
              <a:ea typeface="+mn-ea"/>
              <a:cs typeface="+mn-cs"/>
            </a:rPr>
            <a:t>- Progress:</a:t>
          </a:r>
          <a:r>
            <a:rPr lang="en-CA" sz="1100">
              <a:solidFill>
                <a:schemeClr val="dk1"/>
              </a:solidFill>
              <a:effectLst/>
              <a:latin typeface="+mn-lt"/>
              <a:ea typeface="+mn-ea"/>
              <a:cs typeface="+mn-cs"/>
            </a:rPr>
            <a:t> Enter any value between 0 and 100. Incremental grey shading will be automatically applied in that cell. The information in this column is not linked to any other column. For example, marking an activity as “Complete” in the “Status” column will not mark the “Progress” cell as 100%; it needs to be done manually.</a:t>
          </a:r>
        </a:p>
        <a:p>
          <a:pPr lvl="0"/>
          <a:r>
            <a:rPr lang="en-CA" sz="1100" b="1">
              <a:solidFill>
                <a:schemeClr val="dk1"/>
              </a:solidFill>
              <a:effectLst/>
              <a:latin typeface="+mn-lt"/>
              <a:ea typeface="+mn-ea"/>
              <a:cs typeface="+mn-cs"/>
            </a:rPr>
            <a:t>- Start date: </a:t>
          </a:r>
          <a:r>
            <a:rPr lang="en-CA" sz="1100">
              <a:solidFill>
                <a:schemeClr val="dk1"/>
              </a:solidFill>
              <a:effectLst/>
              <a:latin typeface="+mn-lt"/>
              <a:ea typeface="+mn-ea"/>
              <a:cs typeface="+mn-cs"/>
            </a:rPr>
            <a:t>Enter start date in the format shown. Date must be after the “Project start date”. </a:t>
          </a:r>
        </a:p>
        <a:p>
          <a:pPr lvl="0"/>
          <a:r>
            <a:rPr lang="en-CA" sz="1100" b="1">
              <a:solidFill>
                <a:schemeClr val="dk1"/>
              </a:solidFill>
              <a:effectLst/>
              <a:latin typeface="+mn-lt"/>
              <a:ea typeface="+mn-ea"/>
              <a:cs typeface="+mn-cs"/>
            </a:rPr>
            <a:t>- End date:</a:t>
          </a:r>
          <a:r>
            <a:rPr lang="en-CA" sz="1100">
              <a:solidFill>
                <a:schemeClr val="dk1"/>
              </a:solidFill>
              <a:effectLst/>
              <a:latin typeface="+mn-lt"/>
              <a:ea typeface="+mn-ea"/>
              <a:cs typeface="+mn-cs"/>
            </a:rPr>
            <a:t> Enter end date in the format shown. Date must be at least 1 day after the “Start date”, and must be after the “Project start date”.</a:t>
          </a:r>
        </a:p>
        <a:p>
          <a:pPr lvl="0"/>
          <a:r>
            <a:rPr lang="en-CA" sz="1100" b="1">
              <a:solidFill>
                <a:schemeClr val="dk1"/>
              </a:solidFill>
              <a:effectLst/>
              <a:latin typeface="+mn-lt"/>
              <a:ea typeface="+mn-ea"/>
              <a:cs typeface="+mn-cs"/>
            </a:rPr>
            <a:t>- Actual end date:</a:t>
          </a:r>
          <a:r>
            <a:rPr lang="en-CA" sz="1100">
              <a:solidFill>
                <a:schemeClr val="dk1"/>
              </a:solidFill>
              <a:effectLst/>
              <a:latin typeface="+mn-lt"/>
              <a:ea typeface="+mn-ea"/>
              <a:cs typeface="+mn-cs"/>
            </a:rPr>
            <a:t> Enter actual end date in the format shown. The information in this column has no impact on the calendar portion of the worksheet.</a:t>
          </a:r>
        </a:p>
        <a:p>
          <a:pPr lvl="0"/>
          <a:r>
            <a:rPr lang="en-CA" sz="1100" b="1">
              <a:solidFill>
                <a:schemeClr val="dk1"/>
              </a:solidFill>
              <a:effectLst/>
              <a:latin typeface="+mn-lt"/>
              <a:ea typeface="+mn-ea"/>
              <a:cs typeface="+mn-cs"/>
            </a:rPr>
            <a:t>- Days:</a:t>
          </a:r>
          <a:r>
            <a:rPr lang="en-CA" sz="1100">
              <a:solidFill>
                <a:schemeClr val="dk1"/>
              </a:solidFill>
              <a:effectLst/>
              <a:latin typeface="+mn-lt"/>
              <a:ea typeface="+mn-ea"/>
              <a:cs typeface="+mn-cs"/>
            </a:rPr>
            <a:t> </a:t>
          </a:r>
          <a:r>
            <a:rPr lang="en-CA" sz="1100" b="1">
              <a:solidFill>
                <a:schemeClr val="dk1"/>
              </a:solidFill>
              <a:effectLst/>
              <a:latin typeface="+mn-lt"/>
              <a:ea typeface="+mn-ea"/>
              <a:cs typeface="+mn-cs"/>
            </a:rPr>
            <a:t>Automatically generated</a:t>
          </a:r>
          <a:r>
            <a:rPr lang="en-CA" sz="1100">
              <a:solidFill>
                <a:schemeClr val="dk1"/>
              </a:solidFill>
              <a:effectLst/>
              <a:latin typeface="+mn-lt"/>
              <a:ea typeface="+mn-ea"/>
              <a:cs typeface="+mn-cs"/>
            </a:rPr>
            <a:t> from the information in “Start date” and ‘”End date” columns. Do not enter manual numbers.</a:t>
          </a:r>
        </a:p>
        <a:p>
          <a:r>
            <a:rPr lang="en-CA" sz="1100">
              <a:solidFill>
                <a:schemeClr val="dk1"/>
              </a:solidFill>
              <a:effectLst/>
              <a:latin typeface="+mn-lt"/>
              <a:ea typeface="+mn-ea"/>
              <a:cs typeface="+mn-cs"/>
            </a:rPr>
            <a:t> </a:t>
          </a:r>
        </a:p>
        <a:p>
          <a:pPr lvl="0"/>
          <a:r>
            <a:rPr lang="en-CA" sz="1100">
              <a:solidFill>
                <a:schemeClr val="dk1"/>
              </a:solidFill>
              <a:effectLst/>
              <a:latin typeface="+mn-lt"/>
              <a:ea typeface="+mn-ea"/>
              <a:cs typeface="+mn-cs"/>
            </a:rPr>
            <a:t>8. Text in </a:t>
          </a:r>
          <a:r>
            <a:rPr lang="en-CA" sz="1100" b="1">
              <a:solidFill>
                <a:srgbClr val="FF0000"/>
              </a:solidFill>
              <a:effectLst/>
              <a:latin typeface="+mn-lt"/>
              <a:ea typeface="+mn-ea"/>
              <a:cs typeface="+mn-cs"/>
            </a:rPr>
            <a:t>red</a:t>
          </a:r>
          <a:r>
            <a:rPr lang="en-CA" sz="1100">
              <a:solidFill>
                <a:schemeClr val="dk1"/>
              </a:solidFill>
              <a:effectLst/>
              <a:latin typeface="+mn-lt"/>
              <a:ea typeface="+mn-ea"/>
              <a:cs typeface="+mn-cs"/>
            </a:rPr>
            <a:t> in the worksheet needs to be modified:</a:t>
          </a:r>
        </a:p>
        <a:p>
          <a:pPr lvl="0"/>
          <a:r>
            <a:rPr lang="en-CA" sz="1100">
              <a:solidFill>
                <a:schemeClr val="dk1"/>
              </a:solidFill>
              <a:effectLst/>
              <a:latin typeface="+mn-lt"/>
              <a:ea typeface="+mn-ea"/>
              <a:cs typeface="+mn-cs"/>
            </a:rPr>
            <a:t>- Row 3: Client name, Project name, Address</a:t>
          </a:r>
        </a:p>
        <a:p>
          <a:pPr lvl="0"/>
          <a:r>
            <a:rPr lang="en-CA" sz="1100">
              <a:solidFill>
                <a:schemeClr val="dk1"/>
              </a:solidFill>
              <a:effectLst/>
              <a:latin typeface="+mn-lt"/>
              <a:ea typeface="+mn-ea"/>
              <a:cs typeface="+mn-cs"/>
            </a:rPr>
            <a:t>- Row 4: Created by</a:t>
          </a:r>
        </a:p>
        <a:p>
          <a:pPr lvl="0"/>
          <a:r>
            <a:rPr lang="en-CA" sz="1100">
              <a:solidFill>
                <a:schemeClr val="dk1"/>
              </a:solidFill>
              <a:effectLst/>
              <a:latin typeface="+mn-lt"/>
              <a:ea typeface="+mn-ea"/>
              <a:cs typeface="+mn-cs"/>
            </a:rPr>
            <a:t>- Row 5: Project start date (see item 2 above)</a:t>
          </a:r>
        </a:p>
        <a:p>
          <a:pPr lvl="0"/>
          <a:r>
            <a:rPr lang="en-CA" sz="1100">
              <a:solidFill>
                <a:schemeClr val="dk1"/>
              </a:solidFill>
              <a:effectLst/>
              <a:latin typeface="+mn-lt"/>
              <a:ea typeface="+mn-ea"/>
              <a:cs typeface="+mn-cs"/>
            </a:rPr>
            <a:t>- Row 8: Date</a:t>
          </a:r>
        </a:p>
        <a:p>
          <a:r>
            <a:rPr lang="en-CA" sz="1100">
              <a:solidFill>
                <a:schemeClr val="dk1"/>
              </a:solidFill>
              <a:effectLst/>
              <a:latin typeface="+mn-lt"/>
              <a:ea typeface="+mn-ea"/>
              <a:cs typeface="+mn-cs"/>
            </a:rPr>
            <a:t> </a:t>
          </a:r>
        </a:p>
        <a:p>
          <a:pPr lvl="0"/>
          <a:r>
            <a:rPr lang="en-CA" sz="1100">
              <a:solidFill>
                <a:schemeClr val="dk1"/>
              </a:solidFill>
              <a:effectLst/>
              <a:latin typeface="+mn-lt"/>
              <a:ea typeface="+mn-ea"/>
              <a:cs typeface="+mn-cs"/>
            </a:rPr>
            <a:t> </a:t>
          </a:r>
        </a:p>
        <a:p>
          <a:r>
            <a:rPr lang="en-CA" sz="1100" b="1">
              <a:solidFill>
                <a:srgbClr val="FF0000"/>
              </a:solidFill>
              <a:effectLst/>
              <a:latin typeface="+mn-lt"/>
              <a:ea typeface="+mn-ea"/>
              <a:cs typeface="+mn-cs"/>
            </a:rPr>
            <a:t>HOW TO USE THIS WORKSHEET</a:t>
          </a:r>
        </a:p>
        <a:p>
          <a:r>
            <a:rPr lang="en-CA" sz="1100" b="1">
              <a:solidFill>
                <a:sysClr val="windowText" lastClr="000000"/>
              </a:solidFill>
              <a:effectLst/>
              <a:latin typeface="+mn-lt"/>
              <a:ea typeface="+mn-ea"/>
              <a:cs typeface="+mn-cs"/>
            </a:rPr>
            <a:t>The rows are presented in the sequential order of activities presented in</a:t>
          </a:r>
          <a:r>
            <a:rPr lang="en-CA" sz="1100" b="1" baseline="0">
              <a:solidFill>
                <a:sysClr val="windowText" lastClr="000000"/>
              </a:solidFill>
              <a:effectLst/>
              <a:latin typeface="+mn-lt"/>
              <a:ea typeface="+mn-ea"/>
              <a:cs typeface="+mn-cs"/>
            </a:rPr>
            <a:t> the CM Program in-a-box, with the PM Program activites listed below in no particular order. </a:t>
          </a:r>
        </a:p>
        <a:p>
          <a:r>
            <a:rPr lang="en-CA" sz="1100">
              <a:solidFill>
                <a:schemeClr val="dk1"/>
              </a:solidFill>
              <a:effectLst/>
              <a:latin typeface="+mn-lt"/>
              <a:ea typeface="+mn-ea"/>
              <a:cs typeface="+mn-cs"/>
            </a:rPr>
            <a:t>- Once you’ve set up the worksheet as described above, you should start by validating the information that has been pre-populated in the “Type of activity”</a:t>
          </a:r>
          <a:r>
            <a:rPr lang="en-CA" sz="1100" baseline="0">
              <a:solidFill>
                <a:schemeClr val="dk1"/>
              </a:solidFill>
              <a:effectLst/>
              <a:latin typeface="+mn-lt"/>
              <a:ea typeface="+mn-ea"/>
              <a:cs typeface="+mn-cs"/>
            </a:rPr>
            <a:t> and</a:t>
          </a:r>
          <a:r>
            <a:rPr lang="en-CA" sz="1100">
              <a:solidFill>
                <a:schemeClr val="dk1"/>
              </a:solidFill>
              <a:effectLst/>
              <a:latin typeface="+mn-lt"/>
              <a:ea typeface="+mn-ea"/>
              <a:cs typeface="+mn-cs"/>
            </a:rPr>
            <a:t> “Activity” columns. </a:t>
          </a:r>
        </a:p>
        <a:p>
          <a:pPr lvl="0"/>
          <a:r>
            <a:rPr lang="en-CA" sz="1100">
              <a:solidFill>
                <a:schemeClr val="dk1"/>
              </a:solidFill>
              <a:effectLst/>
              <a:latin typeface="+mn-lt"/>
              <a:ea typeface="+mn-ea"/>
              <a:cs typeface="+mn-cs"/>
            </a:rPr>
            <a:t>- Use the major project milestones or project schedule provided by the project management team and confirm your CM activities align with their scedule.</a:t>
          </a:r>
        </a:p>
        <a:p>
          <a:pPr lvl="0"/>
          <a:r>
            <a:rPr lang="en-CA" sz="1100">
              <a:solidFill>
                <a:schemeClr val="dk1"/>
              </a:solidFill>
              <a:effectLst/>
              <a:latin typeface="+mn-lt"/>
              <a:ea typeface="+mn-ea"/>
              <a:cs typeface="+mn-cs"/>
            </a:rPr>
            <a:t>- Then, fill in the dates and status.</a:t>
          </a:r>
        </a:p>
        <a:p>
          <a:pPr lvl="0"/>
          <a:r>
            <a:rPr lang="en-CA" sz="1100">
              <a:solidFill>
                <a:schemeClr val="dk1"/>
              </a:solidFill>
              <a:effectLst/>
              <a:latin typeface="+mn-lt"/>
              <a:ea typeface="+mn-ea"/>
              <a:cs typeface="+mn-cs"/>
            </a:rPr>
            <a:t>- Once your dates are filled in, you can sort them by clicking the arrow in the column title and all your activities will be in sequential order.</a:t>
          </a:r>
        </a:p>
        <a:p>
          <a:pPr lvl="0"/>
          <a:r>
            <a:rPr lang="en-CA" sz="1100">
              <a:solidFill>
                <a:schemeClr val="dk1"/>
              </a:solidFill>
              <a:effectLst/>
              <a:latin typeface="+mn-lt"/>
              <a:ea typeface="+mn-ea"/>
              <a:cs typeface="+mn-cs"/>
            </a:rPr>
            <a:t>- You can filter the information in any column (A to K) by clicking the arrow in the column title cell.  </a:t>
          </a:r>
        </a:p>
        <a:p>
          <a:endParaRPr lang="en-CA"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9525</xdr:colOff>
      <xdr:row>0</xdr:row>
      <xdr:rowOff>257174</xdr:rowOff>
    </xdr:from>
    <xdr:to>
      <xdr:col>9</xdr:col>
      <xdr:colOff>0</xdr:colOff>
      <xdr:row>1</xdr:row>
      <xdr:rowOff>942974</xdr:rowOff>
    </xdr:to>
    <xdr:sp macro="" textlink="">
      <xdr:nvSpPr>
        <xdr:cNvPr id="2" name="Rectangle: Rounded Corners 1">
          <a:extLst>
            <a:ext uri="{FF2B5EF4-FFF2-40B4-BE49-F238E27FC236}">
              <a16:creationId xmlns:a16="http://schemas.microsoft.com/office/drawing/2014/main" id="{00000000-0008-0000-0600-000002000000}"/>
            </a:ext>
          </a:extLst>
        </xdr:cNvPr>
        <xdr:cNvSpPr/>
      </xdr:nvSpPr>
      <xdr:spPr>
        <a:xfrm>
          <a:off x="9525" y="257174"/>
          <a:ext cx="14163675" cy="942975"/>
        </a:xfrm>
        <a:prstGeom prst="roundRect">
          <a:avLst>
            <a:gd name="adj" fmla="val 1318"/>
          </a:avLst>
        </a:prstGeom>
        <a:solidFill>
          <a:schemeClr val="accent2"/>
        </a:solidFill>
        <a:ln>
          <a:solidFill>
            <a:schemeClr val="accent2"/>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marL="0" indent="0" algn="ctr"/>
          <a:endParaRPr lang="en-CA" sz="1000">
            <a:solidFill>
              <a:sysClr val="windowText" lastClr="000000"/>
            </a:solidFill>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lang="en-CA" sz="1100" b="0">
              <a:solidFill>
                <a:schemeClr val="dk1"/>
              </a:solidFill>
              <a:effectLst/>
              <a:latin typeface="+mn-lt"/>
              <a:ea typeface="+mn-ea"/>
              <a:cs typeface="+mn-cs"/>
            </a:rPr>
            <a:t>This planning tool</a:t>
          </a:r>
          <a:r>
            <a:rPr lang="en-CA" sz="1100" b="0" baseline="0">
              <a:solidFill>
                <a:schemeClr val="dk1"/>
              </a:solidFill>
              <a:effectLst/>
              <a:latin typeface="+mn-lt"/>
              <a:ea typeface="+mn-ea"/>
              <a:cs typeface="+mn-cs"/>
            </a:rPr>
            <a:t> </a:t>
          </a:r>
          <a:r>
            <a:rPr lang="en-CA" sz="1100" b="0">
              <a:solidFill>
                <a:schemeClr val="dk1"/>
              </a:solidFill>
              <a:effectLst/>
              <a:latin typeface="+mn-lt"/>
              <a:ea typeface="+mn-ea"/>
              <a:cs typeface="+mn-cs"/>
            </a:rPr>
            <a:t>allows you to establish which change management activities you will need to track during your project. The Strategy</a:t>
          </a:r>
          <a:r>
            <a:rPr lang="en-CA" sz="1100" b="0" baseline="0">
              <a:solidFill>
                <a:schemeClr val="dk1"/>
              </a:solidFill>
              <a:effectLst/>
              <a:latin typeface="+mn-lt"/>
              <a:ea typeface="+mn-ea"/>
              <a:cs typeface="+mn-cs"/>
            </a:rPr>
            <a:t> objectives are linked to your Change Management Strategy. </a:t>
          </a:r>
          <a:r>
            <a:rPr lang="en-CA" sz="1100" b="0">
              <a:solidFill>
                <a:schemeClr val="dk1"/>
              </a:solidFill>
              <a:effectLst/>
              <a:latin typeface="+mn-lt"/>
              <a:ea typeface="+mn-ea"/>
              <a:cs typeface="+mn-cs"/>
            </a:rPr>
            <a:t>Tactical effectiveness should be measured after each activity, to ensure the activity has met its objective and target. If the activity does not meet its target, use the Possible corrective actions column</a:t>
          </a:r>
          <a:r>
            <a:rPr lang="en-CA" sz="1100" b="0" baseline="0">
              <a:solidFill>
                <a:schemeClr val="dk1"/>
              </a:solidFill>
              <a:effectLst/>
              <a:latin typeface="+mn-lt"/>
              <a:ea typeface="+mn-ea"/>
              <a:cs typeface="+mn-cs"/>
            </a:rPr>
            <a:t> to make improvements. </a:t>
          </a:r>
          <a:r>
            <a:rPr lang="en-CA" sz="1100" b="0">
              <a:solidFill>
                <a:schemeClr val="dk1"/>
              </a:solidFill>
              <a:effectLst/>
              <a:latin typeface="+mn-lt"/>
              <a:ea typeface="+mn-ea"/>
              <a:cs typeface="+mn-cs"/>
            </a:rPr>
            <a:t>Use the feedback and data gathered to enhance future iterations of the activities. </a:t>
          </a:r>
        </a:p>
        <a:p>
          <a:pPr marL="0" marR="0" lvl="0" indent="0" algn="ctr" defTabSz="914400" eaLnBrk="1" fontAlgn="auto" latinLnBrk="0" hangingPunct="1">
            <a:lnSpc>
              <a:spcPct val="100000"/>
            </a:lnSpc>
            <a:spcBef>
              <a:spcPts val="0"/>
            </a:spcBef>
            <a:spcAft>
              <a:spcPts val="0"/>
            </a:spcAft>
            <a:buClrTx/>
            <a:buSzTx/>
            <a:buFontTx/>
            <a:buNone/>
            <a:tabLst/>
            <a:defRPr/>
          </a:pPr>
          <a:r>
            <a:rPr lang="en-CA" sz="1100" b="1">
              <a:solidFill>
                <a:schemeClr val="dk1"/>
              </a:solidFill>
              <a:effectLst/>
              <a:latin typeface="+mn-lt"/>
              <a:ea typeface="+mn-ea"/>
              <a:cs typeface="+mn-cs"/>
            </a:rPr>
            <a:t>Purpose: </a:t>
          </a:r>
          <a:r>
            <a:rPr lang="en-CA" sz="1100" b="0">
              <a:solidFill>
                <a:schemeClr val="dk1"/>
              </a:solidFill>
              <a:effectLst/>
              <a:latin typeface="+mn-lt"/>
              <a:ea typeface="+mn-ea"/>
              <a:cs typeface="+mn-cs"/>
            </a:rPr>
            <a:t>The information gathered with this tool can help</a:t>
          </a:r>
          <a:r>
            <a:rPr lang="en-CA" sz="1100" b="0" baseline="0">
              <a:solidFill>
                <a:schemeClr val="dk1"/>
              </a:solidFill>
              <a:effectLst/>
              <a:latin typeface="+mn-lt"/>
              <a:ea typeface="+mn-ea"/>
              <a:cs typeface="+mn-cs"/>
            </a:rPr>
            <a:t> </a:t>
          </a:r>
          <a:r>
            <a:rPr lang="en-CA" sz="1100" b="0">
              <a:solidFill>
                <a:schemeClr val="dk1"/>
              </a:solidFill>
              <a:effectLst/>
              <a:latin typeface="+mn-lt"/>
              <a:ea typeface="+mn-ea"/>
              <a:cs typeface="+mn-cs"/>
            </a:rPr>
            <a:t>demonstrate the effectiveness of your change management program, the return on investment (ROI) and the overall value of the program.</a:t>
          </a:r>
          <a:endParaRPr lang="en-CA" sz="1000">
            <a:effectLst/>
          </a:endParaRPr>
        </a:p>
        <a:p>
          <a:pPr marL="0" indent="0" algn="ctr"/>
          <a:r>
            <a:rPr lang="en-CA" sz="1000" b="0" baseline="0">
              <a:solidFill>
                <a:sysClr val="windowText" lastClr="000000"/>
              </a:solidFill>
              <a:latin typeface="+mn-lt"/>
              <a:ea typeface="+mn-ea"/>
              <a:cs typeface="+mn-cs"/>
            </a:rPr>
            <a:t>  </a:t>
          </a:r>
          <a:endParaRPr lang="en-CA" sz="1000">
            <a:solidFill>
              <a:sysClr val="windowText" lastClr="000000"/>
            </a:solidFill>
            <a:latin typeface="+mn-lt"/>
            <a:ea typeface="+mn-ea"/>
            <a:cs typeface="+mn-cs"/>
          </a:endParaRP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E2320C46-DB10-4A28-86A1-A8AACB734F3E}" name="Milestones" displayName="Milestones" ref="C9:K111" totalsRowShown="0" headerRowDxfId="11" dataDxfId="9" headerRowBorderDxfId="10">
  <autoFilter ref="C9:K111" xr:uid="{E2320C46-DB10-4A28-86A1-A8AACB734F3E}"/>
  <tableColumns count="9">
    <tableColumn id="1" xr3:uid="{1398CAC5-F9AB-4D81-B87C-31CC32970280}" name="Activity" dataDxfId="8"/>
    <tableColumn id="12" xr3:uid="{D762D8B8-DE9B-4AD4-8D4D-C6E94A92EF5F}" name="Lead" dataDxfId="7"/>
    <tableColumn id="13" xr3:uid="{048A2AE3-F1F4-4D50-9B5E-7B33F55C8806}" name="Notes" dataDxfId="6"/>
    <tableColumn id="7" xr3:uid="{9A74E419-6DFE-48EF-A756-A3EF4390DBB8}" name="Status " dataDxfId="5"/>
    <tableColumn id="4" xr3:uid="{62470F00-0B8E-4997-8FDC-999060C164D6}" name="Progress" dataDxfId="4"/>
    <tableColumn id="9" xr3:uid="{4AB64343-B329-4827-AC19-6399C49CA818}" name="Start date" dataDxfId="3"/>
    <tableColumn id="5" xr3:uid="{3005C089-274D-4940-98F2-24C3FEAB4AD4}" name="End date" dataDxfId="2" dataCellStyle="Date"/>
    <tableColumn id="8" xr3:uid="{058513E7-DF61-43DA-BCB0-04AA65CDCAFB}" name="Actual end date" dataDxfId="1" dataCellStyle="Date"/>
    <tableColumn id="6" xr3:uid="{4E47BFA1-C8B0-4AAB-BA69-6E078C339667}" name="Days" dataDxfId="0"/>
  </tableColumns>
  <tableStyleInfo name="Gantt Table Style" showFirstColumn="1" showLastColumn="0" showRowStripes="1" showColumnStripes="0"/>
  <extLst>
    <ext xmlns:x14="http://schemas.microsoft.com/office/spreadsheetml/2009/9/main" uri="{504A1905-F514-4f6f-8877-14C23A59335A}">
      <x14:table altTextSummary="Enter Project information in this table. Enter a milestone description for a phase, task, activity, etc. in column beneath Description. Select a category in the Category column. Assign the item to someone in the Assigned To column. Update progress and watch the data bars auto update in the Progress column. Enter the start date in the Start column and number of days in the number of days column. The Ghantt data in cells J9 through BM 34 will auto update. Add new rows to the table to add more tasks."/>
    </ext>
  </extLst>
</table>
</file>

<file path=xl/theme/theme1.xml><?xml version="1.0" encoding="utf-8"?>
<a:theme xmlns:a="http://schemas.openxmlformats.org/drawingml/2006/main" name="Slice">
  <a:themeElements>
    <a:clrScheme name="GC Workplace">
      <a:dk1>
        <a:sysClr val="windowText" lastClr="000000"/>
      </a:dk1>
      <a:lt1>
        <a:sysClr val="window" lastClr="FFFFFF"/>
      </a:lt1>
      <a:dk2>
        <a:srgbClr val="595959"/>
      </a:dk2>
      <a:lt2>
        <a:srgbClr val="BFBFBF"/>
      </a:lt2>
      <a:accent1>
        <a:srgbClr val="7F7F7F"/>
      </a:accent1>
      <a:accent2>
        <a:srgbClr val="A8CE75"/>
      </a:accent2>
      <a:accent3>
        <a:srgbClr val="4CB6A0"/>
      </a:accent3>
      <a:accent4>
        <a:srgbClr val="17455C"/>
      </a:accent4>
      <a:accent5>
        <a:srgbClr val="18853F"/>
      </a:accent5>
      <a:accent6>
        <a:srgbClr val="F2A920"/>
      </a:accent6>
      <a:hlink>
        <a:srgbClr val="0070C0"/>
      </a:hlink>
      <a:folHlink>
        <a:srgbClr val="FFC000"/>
      </a:folHlink>
    </a:clrScheme>
    <a:fontScheme name="Slice">
      <a:majorFont>
        <a:latin typeface="Century Gothic" panose="020B0502020202020204"/>
        <a:ea typeface=""/>
        <a:cs typeface=""/>
        <a:font script="Jpan" typeface="メイリオ"/>
        <a:font script="Hang" typeface="HY중고딕"/>
        <a:font script="Hans" typeface="幼圆"/>
        <a:font script="Hant" typeface="微軟正黑體"/>
        <a:font script="Arab" typeface="Tahoma"/>
        <a:font script="Hebr" typeface="Gisha"/>
        <a:font script="Thai" typeface="Dillen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entury Gothic" panose="020B0502020202020204"/>
        <a:ea typeface=""/>
        <a:cs typeface=""/>
        <a:font script="Jpan" typeface="メイリオ"/>
        <a:font script="Hang" typeface="HY중고딕"/>
        <a:font script="Hans" typeface="幼圆"/>
        <a:font script="Hant" typeface="微軟正黑體"/>
        <a:font script="Arab" typeface="Tahoma"/>
        <a:font script="Hebr" typeface="Gisha"/>
        <a:font script="Thai" typeface="Dillen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Slice">
      <a:fillStyleLst>
        <a:solidFill>
          <a:schemeClr val="phClr"/>
        </a:solidFill>
        <a:gradFill rotWithShape="1">
          <a:gsLst>
            <a:gs pos="0">
              <a:schemeClr val="phClr">
                <a:tint val="62000"/>
                <a:hueMod val="94000"/>
                <a:satMod val="140000"/>
                <a:lumMod val="110000"/>
              </a:schemeClr>
            </a:gs>
            <a:gs pos="100000">
              <a:schemeClr val="phClr">
                <a:tint val="84000"/>
                <a:satMod val="160000"/>
              </a:schemeClr>
            </a:gs>
          </a:gsLst>
          <a:lin ang="5400000" scaled="0"/>
        </a:gradFill>
        <a:gradFill rotWithShape="1">
          <a:gsLst>
            <a:gs pos="0">
              <a:schemeClr val="phClr">
                <a:tint val="98000"/>
                <a:hueMod val="94000"/>
                <a:satMod val="130000"/>
                <a:lumMod val="128000"/>
              </a:schemeClr>
            </a:gs>
            <a:gs pos="100000">
              <a:schemeClr val="phClr">
                <a:shade val="94000"/>
                <a:lumMod val="88000"/>
              </a:schemeClr>
            </a:gs>
          </a:gsLst>
          <a:lin ang="5400000" scaled="0"/>
        </a:gradFill>
      </a:fillStyleLst>
      <a:lnStyleLst>
        <a:ln w="9525" cap="rnd" cmpd="sng" algn="ctr">
          <a:solidFill>
            <a:schemeClr val="phClr">
              <a:tint val="76000"/>
              <a:alpha val="60000"/>
              <a:hueMod val="94000"/>
            </a:schemeClr>
          </a:solidFill>
          <a:prstDash val="solid"/>
        </a:ln>
        <a:ln w="15875" cap="rnd" cmpd="sng" algn="ctr">
          <a:solidFill>
            <a:schemeClr val="phClr">
              <a:hueMod val="94000"/>
            </a:schemeClr>
          </a:solidFill>
          <a:prstDash val="solid"/>
        </a:ln>
        <a:ln w="28575" cap="rnd" cmpd="sng" algn="ctr">
          <a:solidFill>
            <a:schemeClr val="phClr"/>
          </a:solidFill>
          <a:prstDash val="solid"/>
        </a:ln>
      </a:lnStyleLst>
      <a:effectStyleLst>
        <a:effectStyle>
          <a:effectLst/>
        </a:effectStyle>
        <a:effectStyle>
          <a:effectLst>
            <a:innerShdw blurRad="25400" dist="12700" dir="13500000">
              <a:srgbClr val="000000">
                <a:alpha val="45000"/>
              </a:srgbClr>
            </a:innerShdw>
          </a:effectLst>
        </a:effectStyle>
        <a:effectStyle>
          <a:effectLst>
            <a:outerShdw blurRad="50800" dist="38100" dir="5400000" rotWithShape="0">
              <a:srgbClr val="000000">
                <a:alpha val="46000"/>
              </a:srgbClr>
            </a:outerShdw>
          </a:effectLst>
          <a:scene3d>
            <a:camera prst="orthographicFront">
              <a:rot lat="0" lon="0" rev="0"/>
            </a:camera>
            <a:lightRig rig="threePt" dir="t"/>
          </a:scene3d>
          <a:sp3d prstMaterial="plastic">
            <a:bevelT w="25400" h="25400"/>
          </a:sp3d>
        </a:effectStyle>
      </a:effectStyleLst>
      <a:bgFillStyleLst>
        <a:solidFill>
          <a:schemeClr val="phClr"/>
        </a:solidFill>
        <a:gradFill rotWithShape="1">
          <a:gsLst>
            <a:gs pos="10000">
              <a:schemeClr val="phClr">
                <a:tint val="97000"/>
                <a:hueMod val="92000"/>
                <a:satMod val="169000"/>
                <a:lumMod val="164000"/>
              </a:schemeClr>
            </a:gs>
            <a:gs pos="100000">
              <a:schemeClr val="phClr">
                <a:shade val="96000"/>
                <a:satMod val="120000"/>
                <a:lumMod val="90000"/>
              </a:schemeClr>
            </a:gs>
          </a:gsLst>
          <a:lin ang="6120000" scaled="1"/>
        </a:gradFill>
        <a:gradFill rotWithShape="1">
          <a:gsLst>
            <a:gs pos="0">
              <a:schemeClr val="phClr">
                <a:tint val="97000"/>
                <a:hueMod val="92000"/>
                <a:satMod val="169000"/>
                <a:lumMod val="164000"/>
              </a:schemeClr>
            </a:gs>
            <a:gs pos="100000">
              <a:schemeClr val="phClr">
                <a:shade val="96000"/>
                <a:satMod val="120000"/>
                <a:lumMod val="90000"/>
              </a:schemeClr>
            </a:gs>
          </a:gsLst>
          <a:path path="circle">
            <a:fillToRect b="100000"/>
          </a:path>
        </a:gradFill>
      </a:bgFillStyleLst>
    </a:fmtScheme>
  </a:themeElements>
  <a:objectDefaults/>
  <a:extraClrSchemeLst/>
  <a:extLst>
    <a:ext uri="{05A4C25C-085E-4340-85A3-A5531E510DB2}">
      <thm15:themeFamily xmlns:thm15="http://schemas.microsoft.com/office/thememl/2012/main" name="Slice" id="{0507925B-6AC9-4358-8E18-C330545D08F8}" vid="{13FEC7C6-62A9-40C4-99D2-581AACACAA2F}"/>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5.xml"/><Relationship Id="rId1" Type="http://schemas.openxmlformats.org/officeDocument/2006/relationships/printerSettings" Target="../printerSettings/printerSettings3.bin"/><Relationship Id="rId5" Type="http://schemas.openxmlformats.org/officeDocument/2006/relationships/table" Target="../tables/table1.xml"/><Relationship Id="rId4" Type="http://schemas.openxmlformats.org/officeDocument/2006/relationships/ctrlProp" Target="../ctrlProps/ctrlProp1.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682BAF-44ED-454A-A3E2-7BA75A46CDCC}">
  <sheetPr>
    <tabColor theme="0" tint="-0.14999847407452621"/>
  </sheetPr>
  <dimension ref="A1"/>
  <sheetViews>
    <sheetView tabSelected="1" workbookViewId="0">
      <selection activeCell="R18" sqref="R18"/>
    </sheetView>
  </sheetViews>
  <sheetFormatPr defaultRowHeight="13.5" x14ac:dyDescent="0.25"/>
  <cols>
    <col min="1" max="1" width="20.75" customWidth="1"/>
  </cols>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87976E-3DC2-4984-90ED-F0BD4DA3513B}">
  <sheetPr codeName="Sheet1">
    <tabColor theme="5"/>
    <pageSetUpPr fitToPage="1"/>
  </sheetPr>
  <dimension ref="A1:K133"/>
  <sheetViews>
    <sheetView showGridLines="0" showRuler="0" view="pageLayout" topLeftCell="A52" zoomScale="130" zoomScaleNormal="85" zoomScalePageLayoutView="130" workbookViewId="0">
      <selection activeCell="A11" sqref="A11:C11"/>
    </sheetView>
  </sheetViews>
  <sheetFormatPr defaultRowHeight="13.5" x14ac:dyDescent="0.25"/>
  <cols>
    <col min="1" max="1" width="15.08203125" customWidth="1"/>
    <col min="2" max="2" width="16.33203125" customWidth="1"/>
    <col min="3" max="3" width="19.33203125" customWidth="1"/>
    <col min="4" max="4" width="17.33203125" customWidth="1"/>
    <col min="5" max="7" width="13.58203125" customWidth="1"/>
    <col min="8" max="8" width="58.33203125" customWidth="1"/>
    <col min="11" max="11" width="12.58203125" customWidth="1"/>
  </cols>
  <sheetData>
    <row r="1" spans="1:11" ht="19" customHeight="1" x14ac:dyDescent="0.35">
      <c r="A1" s="195" t="s">
        <v>42</v>
      </c>
      <c r="B1" s="195"/>
      <c r="C1" s="195"/>
      <c r="D1" s="195"/>
      <c r="E1" s="195"/>
      <c r="F1" s="195"/>
      <c r="G1" s="195"/>
      <c r="H1" s="8"/>
      <c r="I1" s="8"/>
      <c r="J1" s="8"/>
      <c r="K1" s="8"/>
    </row>
    <row r="2" spans="1:11" ht="73" customHeight="1" thickBot="1" x14ac:dyDescent="0.4">
      <c r="B2" s="174"/>
      <c r="C2" s="174"/>
      <c r="D2" s="174"/>
      <c r="E2" s="174"/>
      <c r="F2" s="2"/>
      <c r="G2" s="2"/>
      <c r="H2" s="2"/>
      <c r="I2" s="2"/>
      <c r="J2" s="2"/>
      <c r="K2" s="2"/>
    </row>
    <row r="3" spans="1:11" ht="16" customHeight="1" thickBot="1" x14ac:dyDescent="0.4">
      <c r="B3" s="6" t="s">
        <v>43</v>
      </c>
      <c r="C3" s="196"/>
      <c r="D3" s="197"/>
      <c r="E3" s="198"/>
      <c r="F3" s="2"/>
      <c r="G3" s="2"/>
      <c r="H3" s="2"/>
      <c r="I3" s="2"/>
      <c r="J3" s="2"/>
      <c r="K3" s="2"/>
    </row>
    <row r="4" spans="1:11" ht="16.5" customHeight="1" thickBot="1" x14ac:dyDescent="0.4">
      <c r="B4" s="6" t="s">
        <v>44</v>
      </c>
      <c r="C4" s="199"/>
      <c r="D4" s="200"/>
      <c r="E4" s="201"/>
      <c r="F4" s="2"/>
      <c r="G4" s="2"/>
      <c r="H4" s="2"/>
      <c r="I4" s="2"/>
      <c r="J4" s="2"/>
      <c r="K4" s="2"/>
    </row>
    <row r="5" spans="1:11" ht="18" customHeight="1" thickTop="1" thickBot="1" x14ac:dyDescent="0.4">
      <c r="A5" s="181" t="s">
        <v>45</v>
      </c>
      <c r="B5" s="182"/>
      <c r="C5" s="182"/>
      <c r="D5" s="182"/>
      <c r="E5" s="182"/>
      <c r="F5" s="182"/>
      <c r="G5" s="183"/>
      <c r="H5" s="2"/>
      <c r="I5" s="2"/>
      <c r="J5" s="2"/>
      <c r="K5" s="2"/>
    </row>
    <row r="6" spans="1:11" ht="15" customHeight="1" thickTop="1" thickBot="1" x14ac:dyDescent="0.3">
      <c r="A6" s="9"/>
      <c r="B6" s="10"/>
      <c r="C6" s="11"/>
      <c r="D6" s="202" t="s">
        <v>46</v>
      </c>
      <c r="E6" s="202" t="s">
        <v>47</v>
      </c>
      <c r="F6" s="202" t="s">
        <v>31</v>
      </c>
      <c r="G6" s="202" t="s">
        <v>32</v>
      </c>
    </row>
    <row r="7" spans="1:11" ht="13.5" customHeight="1" thickBot="1" x14ac:dyDescent="0.3">
      <c r="A7" s="193" t="s">
        <v>48</v>
      </c>
      <c r="B7" s="194"/>
      <c r="C7" s="194"/>
      <c r="D7" s="203"/>
      <c r="E7" s="203"/>
      <c r="F7" s="203"/>
      <c r="G7" s="203"/>
    </row>
    <row r="8" spans="1:11" ht="12" customHeight="1" thickBot="1" x14ac:dyDescent="0.3">
      <c r="A8" s="12" t="s">
        <v>49</v>
      </c>
      <c r="B8" s="191"/>
      <c r="C8" s="192"/>
      <c r="D8" s="190"/>
      <c r="E8" s="190"/>
      <c r="F8" s="190"/>
      <c r="G8" s="190"/>
    </row>
    <row r="9" spans="1:11" ht="12" customHeight="1" thickBot="1" x14ac:dyDescent="0.3">
      <c r="A9" s="12" t="s">
        <v>50</v>
      </c>
      <c r="B9" s="191"/>
      <c r="C9" s="192"/>
      <c r="D9" s="190"/>
      <c r="E9" s="190"/>
      <c r="F9" s="190"/>
      <c r="G9" s="190"/>
    </row>
    <row r="10" spans="1:11" ht="12" customHeight="1" thickBot="1" x14ac:dyDescent="0.3">
      <c r="A10" s="12" t="s">
        <v>51</v>
      </c>
      <c r="B10" s="191"/>
      <c r="C10" s="192"/>
      <c r="D10" s="190"/>
      <c r="E10" s="190"/>
      <c r="F10" s="190"/>
      <c r="G10" s="190"/>
    </row>
    <row r="11" spans="1:11" ht="13" customHeight="1" thickBot="1" x14ac:dyDescent="0.3">
      <c r="A11" s="193" t="s">
        <v>52</v>
      </c>
      <c r="B11" s="194"/>
      <c r="C11" s="194"/>
      <c r="D11" s="13"/>
      <c r="E11" s="13"/>
      <c r="F11" s="13"/>
      <c r="G11" s="13"/>
    </row>
    <row r="12" spans="1:11" ht="12" customHeight="1" thickBot="1" x14ac:dyDescent="0.3">
      <c r="A12" s="12" t="s">
        <v>49</v>
      </c>
      <c r="B12" s="191"/>
      <c r="C12" s="192"/>
      <c r="D12" s="190"/>
      <c r="E12" s="190"/>
      <c r="F12" s="190"/>
      <c r="G12" s="190"/>
    </row>
    <row r="13" spans="1:11" ht="12" customHeight="1" thickBot="1" x14ac:dyDescent="0.3">
      <c r="A13" s="12" t="s">
        <v>50</v>
      </c>
      <c r="B13" s="191"/>
      <c r="C13" s="192"/>
      <c r="D13" s="190"/>
      <c r="E13" s="190"/>
      <c r="F13" s="190"/>
      <c r="G13" s="190"/>
    </row>
    <row r="14" spans="1:11" ht="12" customHeight="1" thickBot="1" x14ac:dyDescent="0.3">
      <c r="A14" s="12" t="s">
        <v>51</v>
      </c>
      <c r="B14" s="191"/>
      <c r="C14" s="192"/>
      <c r="D14" s="190"/>
      <c r="E14" s="190"/>
      <c r="F14" s="190"/>
      <c r="G14" s="190"/>
    </row>
    <row r="15" spans="1:11" ht="13" customHeight="1" thickBot="1" x14ac:dyDescent="0.3">
      <c r="A15" s="193" t="s">
        <v>53</v>
      </c>
      <c r="B15" s="194"/>
      <c r="C15" s="194"/>
      <c r="D15" s="13"/>
      <c r="E15" s="13"/>
      <c r="F15" s="13"/>
      <c r="G15" s="13"/>
    </row>
    <row r="16" spans="1:11" ht="12" customHeight="1" thickBot="1" x14ac:dyDescent="0.3">
      <c r="A16" s="12" t="s">
        <v>49</v>
      </c>
      <c r="B16" s="191"/>
      <c r="C16" s="192"/>
      <c r="D16" s="190"/>
      <c r="E16" s="190"/>
      <c r="F16" s="190"/>
      <c r="G16" s="190"/>
    </row>
    <row r="17" spans="1:7" ht="12" customHeight="1" thickBot="1" x14ac:dyDescent="0.3">
      <c r="A17" s="12" t="s">
        <v>50</v>
      </c>
      <c r="B17" s="191"/>
      <c r="C17" s="192"/>
      <c r="D17" s="190"/>
      <c r="E17" s="190"/>
      <c r="F17" s="190"/>
      <c r="G17" s="190"/>
    </row>
    <row r="18" spans="1:7" ht="12" customHeight="1" thickBot="1" x14ac:dyDescent="0.3">
      <c r="A18" s="12" t="s">
        <v>51</v>
      </c>
      <c r="B18" s="191"/>
      <c r="C18" s="192"/>
      <c r="D18" s="190"/>
      <c r="E18" s="190"/>
      <c r="F18" s="190"/>
      <c r="G18" s="190"/>
    </row>
    <row r="19" spans="1:7" ht="13" customHeight="1" thickBot="1" x14ac:dyDescent="0.3">
      <c r="A19" s="193" t="s">
        <v>249</v>
      </c>
      <c r="B19" s="194"/>
      <c r="C19" s="194"/>
      <c r="D19" s="13"/>
      <c r="E19" s="13"/>
      <c r="F19" s="13"/>
      <c r="G19" s="13"/>
    </row>
    <row r="20" spans="1:7" ht="12" customHeight="1" thickBot="1" x14ac:dyDescent="0.3">
      <c r="A20" s="12" t="s">
        <v>49</v>
      </c>
      <c r="B20" s="191"/>
      <c r="C20" s="192"/>
      <c r="D20" s="190"/>
      <c r="E20" s="190"/>
      <c r="F20" s="190"/>
      <c r="G20" s="190"/>
    </row>
    <row r="21" spans="1:7" ht="12" customHeight="1" thickBot="1" x14ac:dyDescent="0.3">
      <c r="A21" s="12" t="s">
        <v>50</v>
      </c>
      <c r="B21" s="191"/>
      <c r="C21" s="192"/>
      <c r="D21" s="190"/>
      <c r="E21" s="190"/>
      <c r="F21" s="190"/>
      <c r="G21" s="190"/>
    </row>
    <row r="22" spans="1:7" ht="12" customHeight="1" thickBot="1" x14ac:dyDescent="0.3">
      <c r="A22" s="12" t="s">
        <v>51</v>
      </c>
      <c r="B22" s="191"/>
      <c r="C22" s="192"/>
      <c r="D22" s="190"/>
      <c r="E22" s="190"/>
      <c r="F22" s="190"/>
      <c r="G22" s="190"/>
    </row>
    <row r="23" spans="1:7" ht="13" customHeight="1" thickBot="1" x14ac:dyDescent="0.3">
      <c r="A23" s="193" t="s">
        <v>54</v>
      </c>
      <c r="B23" s="194"/>
      <c r="C23" s="194"/>
      <c r="D23" s="13"/>
      <c r="E23" s="13"/>
      <c r="F23" s="13"/>
      <c r="G23" s="13"/>
    </row>
    <row r="24" spans="1:7" ht="12" customHeight="1" thickBot="1" x14ac:dyDescent="0.3">
      <c r="A24" s="12" t="s">
        <v>49</v>
      </c>
      <c r="B24" s="191"/>
      <c r="C24" s="192"/>
      <c r="D24" s="190"/>
      <c r="E24" s="190"/>
      <c r="F24" s="190"/>
      <c r="G24" s="190"/>
    </row>
    <row r="25" spans="1:7" ht="12" customHeight="1" thickBot="1" x14ac:dyDescent="0.3">
      <c r="A25" s="12" t="s">
        <v>50</v>
      </c>
      <c r="B25" s="191"/>
      <c r="C25" s="192"/>
      <c r="D25" s="190"/>
      <c r="E25" s="190"/>
      <c r="F25" s="190"/>
      <c r="G25" s="190"/>
    </row>
    <row r="26" spans="1:7" ht="12" customHeight="1" thickBot="1" x14ac:dyDescent="0.3">
      <c r="A26" s="12" t="s">
        <v>51</v>
      </c>
      <c r="B26" s="191"/>
      <c r="C26" s="192"/>
      <c r="D26" s="190"/>
      <c r="E26" s="190"/>
      <c r="F26" s="190"/>
      <c r="G26" s="190"/>
    </row>
    <row r="27" spans="1:7" ht="13" customHeight="1" thickBot="1" x14ac:dyDescent="0.3">
      <c r="A27" s="193" t="s">
        <v>55</v>
      </c>
      <c r="B27" s="194"/>
      <c r="C27" s="194"/>
      <c r="D27" s="13"/>
      <c r="E27" s="13"/>
      <c r="F27" s="13"/>
      <c r="G27" s="13"/>
    </row>
    <row r="28" spans="1:7" ht="12" customHeight="1" thickBot="1" x14ac:dyDescent="0.3">
      <c r="A28" s="12" t="s">
        <v>49</v>
      </c>
      <c r="B28" s="191"/>
      <c r="C28" s="192"/>
      <c r="D28" s="190"/>
      <c r="E28" s="190"/>
      <c r="F28" s="190"/>
      <c r="G28" s="190"/>
    </row>
    <row r="29" spans="1:7" ht="12" customHeight="1" thickBot="1" x14ac:dyDescent="0.3">
      <c r="A29" s="12" t="s">
        <v>50</v>
      </c>
      <c r="B29" s="191"/>
      <c r="C29" s="192"/>
      <c r="D29" s="190"/>
      <c r="E29" s="190"/>
      <c r="F29" s="190"/>
      <c r="G29" s="190"/>
    </row>
    <row r="30" spans="1:7" ht="12" customHeight="1" thickBot="1" x14ac:dyDescent="0.3">
      <c r="A30" s="12" t="s">
        <v>51</v>
      </c>
      <c r="B30" s="191"/>
      <c r="C30" s="192"/>
      <c r="D30" s="190"/>
      <c r="E30" s="190"/>
      <c r="F30" s="190"/>
      <c r="G30" s="190"/>
    </row>
    <row r="31" spans="1:7" ht="13" customHeight="1" thickBot="1" x14ac:dyDescent="0.3">
      <c r="A31" s="193" t="s">
        <v>56</v>
      </c>
      <c r="B31" s="194"/>
      <c r="C31" s="194"/>
      <c r="D31" s="13"/>
      <c r="E31" s="13"/>
      <c r="F31" s="13"/>
      <c r="G31" s="13"/>
    </row>
    <row r="32" spans="1:7" ht="12" customHeight="1" thickBot="1" x14ac:dyDescent="0.3">
      <c r="A32" s="12" t="s">
        <v>49</v>
      </c>
      <c r="B32" s="191"/>
      <c r="C32" s="192"/>
      <c r="D32" s="190"/>
      <c r="E32" s="190"/>
      <c r="F32" s="190"/>
      <c r="G32" s="190"/>
    </row>
    <row r="33" spans="1:7" ht="12" customHeight="1" thickBot="1" x14ac:dyDescent="0.3">
      <c r="A33" s="12" t="s">
        <v>50</v>
      </c>
      <c r="B33" s="191"/>
      <c r="C33" s="192"/>
      <c r="D33" s="190"/>
      <c r="E33" s="190"/>
      <c r="F33" s="190"/>
      <c r="G33" s="190"/>
    </row>
    <row r="34" spans="1:7" ht="12" customHeight="1" thickBot="1" x14ac:dyDescent="0.3">
      <c r="A34" s="12" t="s">
        <v>51</v>
      </c>
      <c r="B34" s="191"/>
      <c r="C34" s="192"/>
      <c r="D34" s="190"/>
      <c r="E34" s="190"/>
      <c r="F34" s="190"/>
      <c r="G34" s="190"/>
    </row>
    <row r="35" spans="1:7" ht="13" customHeight="1" thickBot="1" x14ac:dyDescent="0.3">
      <c r="A35" s="193" t="s">
        <v>57</v>
      </c>
      <c r="B35" s="194"/>
      <c r="C35" s="194"/>
      <c r="D35" s="13"/>
      <c r="E35" s="13"/>
      <c r="F35" s="13"/>
      <c r="G35" s="13"/>
    </row>
    <row r="36" spans="1:7" ht="12" customHeight="1" thickBot="1" x14ac:dyDescent="0.3">
      <c r="A36" s="12" t="s">
        <v>49</v>
      </c>
      <c r="B36" s="191"/>
      <c r="C36" s="192"/>
      <c r="D36" s="190"/>
      <c r="E36" s="190"/>
      <c r="F36" s="190"/>
      <c r="G36" s="190"/>
    </row>
    <row r="37" spans="1:7" ht="12" customHeight="1" thickBot="1" x14ac:dyDescent="0.3">
      <c r="A37" s="12" t="s">
        <v>50</v>
      </c>
      <c r="B37" s="191"/>
      <c r="C37" s="192"/>
      <c r="D37" s="190"/>
      <c r="E37" s="190"/>
      <c r="F37" s="190"/>
      <c r="G37" s="190"/>
    </row>
    <row r="38" spans="1:7" ht="12" customHeight="1" thickBot="1" x14ac:dyDescent="0.3">
      <c r="A38" s="12" t="s">
        <v>51</v>
      </c>
      <c r="B38" s="191"/>
      <c r="C38" s="192"/>
      <c r="D38" s="190"/>
      <c r="E38" s="190"/>
      <c r="F38" s="190"/>
      <c r="G38" s="190"/>
    </row>
    <row r="39" spans="1:7" ht="14.15" customHeight="1" thickBot="1" x14ac:dyDescent="0.3">
      <c r="A39" s="193" t="s">
        <v>58</v>
      </c>
      <c r="B39" s="194"/>
      <c r="C39" s="194"/>
      <c r="D39" s="13"/>
      <c r="E39" s="13"/>
      <c r="F39" s="13"/>
      <c r="G39" s="13"/>
    </row>
    <row r="40" spans="1:7" ht="12" customHeight="1" thickBot="1" x14ac:dyDescent="0.3">
      <c r="A40" s="12" t="s">
        <v>49</v>
      </c>
      <c r="B40" s="191"/>
      <c r="C40" s="192"/>
      <c r="D40" s="190"/>
      <c r="E40" s="190"/>
      <c r="F40" s="190"/>
      <c r="G40" s="190"/>
    </row>
    <row r="41" spans="1:7" ht="12" customHeight="1" thickBot="1" x14ac:dyDescent="0.3">
      <c r="A41" s="12" t="s">
        <v>50</v>
      </c>
      <c r="B41" s="191"/>
      <c r="C41" s="192"/>
      <c r="D41" s="190"/>
      <c r="E41" s="190"/>
      <c r="F41" s="190"/>
      <c r="G41" s="190"/>
    </row>
    <row r="42" spans="1:7" ht="12" customHeight="1" thickBot="1" x14ac:dyDescent="0.3">
      <c r="A42" s="12" t="s">
        <v>51</v>
      </c>
      <c r="B42" s="191"/>
      <c r="C42" s="192"/>
      <c r="D42" s="190"/>
      <c r="E42" s="190"/>
      <c r="F42" s="190"/>
      <c r="G42" s="190"/>
    </row>
    <row r="43" spans="1:7" ht="13" customHeight="1" thickBot="1" x14ac:dyDescent="0.3">
      <c r="A43" s="193" t="s">
        <v>59</v>
      </c>
      <c r="B43" s="194"/>
      <c r="C43" s="194"/>
      <c r="D43" s="13"/>
      <c r="E43" s="13"/>
      <c r="F43" s="13"/>
      <c r="G43" s="13"/>
    </row>
    <row r="44" spans="1:7" ht="12" customHeight="1" thickBot="1" x14ac:dyDescent="0.3">
      <c r="A44" s="12" t="s">
        <v>49</v>
      </c>
      <c r="B44" s="191"/>
      <c r="C44" s="192"/>
      <c r="D44" s="190"/>
      <c r="E44" s="190"/>
      <c r="F44" s="190"/>
      <c r="G44" s="190"/>
    </row>
    <row r="45" spans="1:7" ht="12" customHeight="1" thickBot="1" x14ac:dyDescent="0.3">
      <c r="A45" s="12" t="s">
        <v>50</v>
      </c>
      <c r="B45" s="191"/>
      <c r="C45" s="192"/>
      <c r="D45" s="190"/>
      <c r="E45" s="190"/>
      <c r="F45" s="190"/>
      <c r="G45" s="190"/>
    </row>
    <row r="46" spans="1:7" ht="12" customHeight="1" thickBot="1" x14ac:dyDescent="0.3">
      <c r="A46" s="12" t="s">
        <v>51</v>
      </c>
      <c r="B46" s="191"/>
      <c r="C46" s="192"/>
      <c r="D46" s="190"/>
      <c r="E46" s="190"/>
      <c r="F46" s="190"/>
      <c r="G46" s="190"/>
    </row>
    <row r="47" spans="1:7" ht="13" customHeight="1" thickBot="1" x14ac:dyDescent="0.3">
      <c r="A47" s="193" t="s">
        <v>60</v>
      </c>
      <c r="B47" s="194"/>
      <c r="C47" s="194"/>
      <c r="D47" s="13"/>
      <c r="E47" s="13"/>
      <c r="F47" s="13"/>
      <c r="G47" s="13"/>
    </row>
    <row r="48" spans="1:7" ht="10.5" customHeight="1" thickBot="1" x14ac:dyDescent="0.3">
      <c r="A48" s="12" t="s">
        <v>49</v>
      </c>
      <c r="B48" s="191"/>
      <c r="C48" s="192"/>
      <c r="D48" s="190"/>
      <c r="E48" s="190"/>
      <c r="F48" s="190"/>
      <c r="G48" s="190"/>
    </row>
    <row r="49" spans="1:7" ht="10.5" customHeight="1" thickBot="1" x14ac:dyDescent="0.3">
      <c r="A49" s="12" t="s">
        <v>50</v>
      </c>
      <c r="B49" s="191"/>
      <c r="C49" s="192"/>
      <c r="D49" s="190"/>
      <c r="E49" s="190"/>
      <c r="F49" s="190"/>
      <c r="G49" s="190"/>
    </row>
    <row r="50" spans="1:7" ht="10.5" customHeight="1" thickBot="1" x14ac:dyDescent="0.3">
      <c r="A50" s="12" t="s">
        <v>51</v>
      </c>
      <c r="B50" s="191"/>
      <c r="C50" s="192"/>
      <c r="D50" s="190"/>
      <c r="E50" s="190"/>
      <c r="F50" s="190"/>
      <c r="G50" s="190"/>
    </row>
    <row r="51" spans="1:7" ht="13" customHeight="1" thickBot="1" x14ac:dyDescent="0.3">
      <c r="A51" s="193" t="s">
        <v>61</v>
      </c>
      <c r="B51" s="194"/>
      <c r="C51" s="194"/>
      <c r="D51" s="13"/>
      <c r="E51" s="13"/>
      <c r="F51" s="13"/>
      <c r="G51" s="13"/>
    </row>
    <row r="52" spans="1:7" ht="12" customHeight="1" thickBot="1" x14ac:dyDescent="0.3">
      <c r="A52" s="12" t="s">
        <v>62</v>
      </c>
      <c r="B52" s="191"/>
      <c r="C52" s="192"/>
      <c r="D52" s="190"/>
      <c r="E52" s="190"/>
      <c r="F52" s="190"/>
      <c r="G52" s="190"/>
    </row>
    <row r="53" spans="1:7" ht="12" customHeight="1" thickBot="1" x14ac:dyDescent="0.3">
      <c r="A53" s="12" t="s">
        <v>50</v>
      </c>
      <c r="B53" s="191"/>
      <c r="C53" s="192"/>
      <c r="D53" s="190"/>
      <c r="E53" s="190"/>
      <c r="F53" s="190"/>
      <c r="G53" s="190"/>
    </row>
    <row r="54" spans="1:7" ht="12" customHeight="1" thickBot="1" x14ac:dyDescent="0.3">
      <c r="A54" s="12" t="s">
        <v>51</v>
      </c>
      <c r="B54" s="191"/>
      <c r="C54" s="192"/>
      <c r="D54" s="190"/>
      <c r="E54" s="190"/>
      <c r="F54" s="190"/>
      <c r="G54" s="190"/>
    </row>
    <row r="55" spans="1:7" ht="13" customHeight="1" thickBot="1" x14ac:dyDescent="0.3">
      <c r="A55" s="193" t="s">
        <v>287</v>
      </c>
      <c r="B55" s="194"/>
      <c r="C55" s="194"/>
      <c r="D55" s="13"/>
      <c r="E55" s="13"/>
      <c r="F55" s="13"/>
      <c r="G55" s="13"/>
    </row>
    <row r="56" spans="1:7" ht="12" customHeight="1" thickBot="1" x14ac:dyDescent="0.3">
      <c r="A56" s="12" t="s">
        <v>63</v>
      </c>
      <c r="B56" s="191"/>
      <c r="C56" s="192"/>
      <c r="D56" s="190"/>
      <c r="E56" s="190"/>
      <c r="F56" s="190"/>
      <c r="G56" s="190"/>
    </row>
    <row r="57" spans="1:7" ht="12" customHeight="1" thickBot="1" x14ac:dyDescent="0.3">
      <c r="A57" s="12" t="s">
        <v>50</v>
      </c>
      <c r="B57" s="191"/>
      <c r="C57" s="192"/>
      <c r="D57" s="190"/>
      <c r="E57" s="190"/>
      <c r="F57" s="190"/>
      <c r="G57" s="190"/>
    </row>
    <row r="58" spans="1:7" ht="12" customHeight="1" thickBot="1" x14ac:dyDescent="0.3">
      <c r="A58" s="12" t="s">
        <v>51</v>
      </c>
      <c r="B58" s="191"/>
      <c r="C58" s="192"/>
      <c r="D58" s="190"/>
      <c r="E58" s="190"/>
      <c r="F58" s="190"/>
      <c r="G58" s="190"/>
    </row>
    <row r="59" spans="1:7" ht="15" x14ac:dyDescent="0.25">
      <c r="A59" s="173" t="s">
        <v>64</v>
      </c>
      <c r="B59" s="173"/>
      <c r="C59" s="173"/>
      <c r="D59" s="173"/>
      <c r="E59" s="173"/>
      <c r="F59" s="173"/>
      <c r="G59" s="173"/>
    </row>
    <row r="60" spans="1:7" ht="16" customHeight="1" x14ac:dyDescent="0.25">
      <c r="A60" s="186" t="s">
        <v>166</v>
      </c>
      <c r="B60" s="186"/>
      <c r="C60" s="186"/>
      <c r="D60" s="186"/>
      <c r="E60" s="186"/>
      <c r="F60" s="186"/>
      <c r="G60" s="186"/>
    </row>
    <row r="61" spans="1:7" ht="144" customHeight="1" x14ac:dyDescent="0.25">
      <c r="A61" s="187"/>
      <c r="B61" s="187"/>
      <c r="C61" s="187"/>
      <c r="D61" s="187"/>
      <c r="E61" s="187"/>
      <c r="F61" s="187"/>
      <c r="G61" s="187"/>
    </row>
    <row r="62" spans="1:7" ht="98.15" customHeight="1" x14ac:dyDescent="0.25">
      <c r="A62" s="188" t="s">
        <v>65</v>
      </c>
      <c r="B62" s="188"/>
      <c r="C62" s="188"/>
      <c r="D62" s="188"/>
      <c r="E62" s="188"/>
      <c r="F62" s="188"/>
      <c r="G62" s="188"/>
    </row>
    <row r="63" spans="1:7" ht="182.5" customHeight="1" x14ac:dyDescent="0.25">
      <c r="A63" s="187"/>
      <c r="B63" s="187"/>
      <c r="C63" s="187"/>
      <c r="D63" s="187"/>
      <c r="E63" s="187"/>
      <c r="F63" s="187"/>
      <c r="G63" s="187"/>
    </row>
    <row r="64" spans="1:7" ht="86.15" customHeight="1" x14ac:dyDescent="0.25">
      <c r="A64" s="188" t="s">
        <v>66</v>
      </c>
      <c r="B64" s="188"/>
      <c r="C64" s="188"/>
      <c r="D64" s="188"/>
      <c r="E64" s="188"/>
      <c r="F64" s="188"/>
      <c r="G64" s="188"/>
    </row>
    <row r="65" spans="1:7" ht="184" customHeight="1" x14ac:dyDescent="0.25">
      <c r="A65" s="187"/>
      <c r="B65" s="187"/>
      <c r="C65" s="187"/>
      <c r="D65" s="187"/>
      <c r="E65" s="187"/>
      <c r="F65" s="187"/>
      <c r="G65" s="187"/>
    </row>
    <row r="66" spans="1:7" ht="21" customHeight="1" x14ac:dyDescent="0.25">
      <c r="A66" s="173" t="s">
        <v>67</v>
      </c>
      <c r="B66" s="173"/>
      <c r="C66" s="173"/>
      <c r="D66" s="173"/>
      <c r="E66" s="173"/>
      <c r="F66" s="173"/>
      <c r="G66" s="173"/>
    </row>
    <row r="67" spans="1:7" ht="29.5" customHeight="1" x14ac:dyDescent="0.3">
      <c r="B67" s="189"/>
      <c r="C67" s="189"/>
      <c r="D67" s="189"/>
      <c r="E67" s="189"/>
    </row>
    <row r="68" spans="1:7" x14ac:dyDescent="0.25">
      <c r="A68" s="185" t="s">
        <v>1</v>
      </c>
      <c r="B68" s="185"/>
      <c r="C68" s="185"/>
      <c r="D68" s="185"/>
      <c r="E68" s="185"/>
      <c r="F68" s="185"/>
      <c r="G68" s="185"/>
    </row>
    <row r="69" spans="1:7" ht="40.5" customHeight="1" thickBot="1" x14ac:dyDescent="0.3">
      <c r="A69" s="184" t="s">
        <v>68</v>
      </c>
      <c r="B69" s="184"/>
      <c r="C69" s="184"/>
      <c r="D69" s="184"/>
      <c r="E69" s="184"/>
      <c r="F69" s="184"/>
      <c r="G69" s="184"/>
    </row>
    <row r="70" spans="1:7" ht="17.5" customHeight="1" thickBot="1" x14ac:dyDescent="0.3">
      <c r="B70" s="14"/>
      <c r="C70" s="170"/>
      <c r="D70" s="171"/>
      <c r="E70" s="172"/>
    </row>
    <row r="71" spans="1:7" ht="17.5" customHeight="1" thickBot="1" x14ac:dyDescent="0.3">
      <c r="B71" s="14"/>
      <c r="C71" s="178"/>
      <c r="D71" s="179"/>
      <c r="E71" s="180"/>
    </row>
    <row r="72" spans="1:7" ht="14.5" thickTop="1" thickBot="1" x14ac:dyDescent="0.3">
      <c r="A72" s="176" t="s">
        <v>2</v>
      </c>
      <c r="B72" s="176"/>
      <c r="C72" s="176"/>
      <c r="D72" s="176"/>
      <c r="E72" s="176"/>
      <c r="F72" s="176"/>
      <c r="G72" s="177"/>
    </row>
    <row r="73" spans="1:7" ht="31" customHeight="1" thickTop="1" thickBot="1" x14ac:dyDescent="0.3">
      <c r="A73" s="184" t="s">
        <v>282</v>
      </c>
      <c r="B73" s="184"/>
      <c r="C73" s="184"/>
      <c r="D73" s="184"/>
      <c r="E73" s="184"/>
      <c r="F73" s="184"/>
      <c r="G73" s="184"/>
    </row>
    <row r="74" spans="1:7" ht="20.149999999999999" customHeight="1" thickBot="1" x14ac:dyDescent="0.3">
      <c r="B74" s="14"/>
      <c r="C74" s="170"/>
      <c r="D74" s="171"/>
      <c r="E74" s="172"/>
    </row>
    <row r="75" spans="1:7" ht="17.5" customHeight="1" thickBot="1" x14ac:dyDescent="0.3">
      <c r="B75" s="14"/>
      <c r="C75" s="178"/>
      <c r="D75" s="179"/>
      <c r="E75" s="180"/>
    </row>
    <row r="76" spans="1:7" ht="14.5" thickTop="1" thickBot="1" x14ac:dyDescent="0.3">
      <c r="A76" s="176" t="s">
        <v>3</v>
      </c>
      <c r="B76" s="176"/>
      <c r="C76" s="176"/>
      <c r="D76" s="176"/>
      <c r="E76" s="176"/>
      <c r="F76" s="176"/>
      <c r="G76" s="177"/>
    </row>
    <row r="77" spans="1:7" ht="33" customHeight="1" thickTop="1" thickBot="1" x14ac:dyDescent="0.3">
      <c r="A77" s="184" t="s">
        <v>69</v>
      </c>
      <c r="B77" s="184"/>
      <c r="C77" s="184"/>
      <c r="D77" s="184"/>
      <c r="E77" s="184"/>
      <c r="F77" s="184"/>
      <c r="G77" s="184"/>
    </row>
    <row r="78" spans="1:7" ht="17.5" customHeight="1" thickBot="1" x14ac:dyDescent="0.3">
      <c r="B78" s="14"/>
      <c r="C78" s="170"/>
      <c r="D78" s="171"/>
      <c r="E78" s="172"/>
    </row>
    <row r="79" spans="1:7" ht="17.5" customHeight="1" thickBot="1" x14ac:dyDescent="0.3">
      <c r="B79" s="14"/>
      <c r="C79" s="178"/>
      <c r="D79" s="179"/>
      <c r="E79" s="180"/>
    </row>
    <row r="80" spans="1:7" ht="14.5" thickTop="1" thickBot="1" x14ac:dyDescent="0.3">
      <c r="A80" s="176" t="s">
        <v>70</v>
      </c>
      <c r="B80" s="176"/>
      <c r="C80" s="176"/>
      <c r="D80" s="176"/>
      <c r="E80" s="176"/>
      <c r="F80" s="176"/>
      <c r="G80" s="177"/>
    </row>
    <row r="81" spans="1:7" ht="41.15" customHeight="1" thickTop="1" thickBot="1" x14ac:dyDescent="0.3">
      <c r="A81" s="184" t="s">
        <v>165</v>
      </c>
      <c r="B81" s="184"/>
      <c r="C81" s="184"/>
      <c r="D81" s="184"/>
      <c r="E81" s="184"/>
      <c r="F81" s="184"/>
      <c r="G81" s="184"/>
    </row>
    <row r="82" spans="1:7" ht="17.5" customHeight="1" thickBot="1" x14ac:dyDescent="0.3">
      <c r="B82" s="14"/>
      <c r="C82" s="170"/>
      <c r="D82" s="171"/>
      <c r="E82" s="172"/>
    </row>
    <row r="83" spans="1:7" ht="17.5" customHeight="1" thickBot="1" x14ac:dyDescent="0.3">
      <c r="B83" s="14"/>
      <c r="C83" s="178"/>
      <c r="D83" s="179"/>
      <c r="E83" s="180"/>
    </row>
    <row r="84" spans="1:7" ht="21" customHeight="1" thickTop="1" thickBot="1" x14ac:dyDescent="0.3">
      <c r="A84" s="181" t="s">
        <v>71</v>
      </c>
      <c r="B84" s="182"/>
      <c r="C84" s="182"/>
      <c r="D84" s="182"/>
      <c r="E84" s="182"/>
      <c r="F84" s="182"/>
      <c r="G84" s="183"/>
    </row>
    <row r="85" spans="1:7" ht="14.5" thickTop="1" thickBot="1" x14ac:dyDescent="0.3">
      <c r="A85" s="175" t="s">
        <v>72</v>
      </c>
      <c r="B85" s="176"/>
      <c r="C85" s="176"/>
      <c r="D85" s="176"/>
      <c r="E85" s="176"/>
      <c r="F85" s="176"/>
      <c r="G85" s="177"/>
    </row>
    <row r="86" spans="1:7" ht="16.5" customHeight="1" thickTop="1" thickBot="1" x14ac:dyDescent="0.3">
      <c r="A86" s="169" t="s">
        <v>73</v>
      </c>
      <c r="B86" s="169"/>
      <c r="C86" s="169"/>
      <c r="D86" s="169"/>
      <c r="E86" s="169"/>
      <c r="F86" s="169"/>
      <c r="G86" s="169"/>
    </row>
    <row r="87" spans="1:7" ht="17.5" customHeight="1" thickBot="1" x14ac:dyDescent="0.3">
      <c r="B87" s="14"/>
      <c r="C87" s="170"/>
      <c r="D87" s="171"/>
      <c r="E87" s="172"/>
    </row>
    <row r="88" spans="1:7" ht="29.15" customHeight="1" thickBot="1" x14ac:dyDescent="0.3">
      <c r="B88" s="14"/>
      <c r="C88" s="178"/>
      <c r="D88" s="179"/>
      <c r="E88" s="180"/>
    </row>
    <row r="89" spans="1:7" ht="14.5" thickTop="1" thickBot="1" x14ac:dyDescent="0.3">
      <c r="A89" s="175" t="s">
        <v>74</v>
      </c>
      <c r="B89" s="176"/>
      <c r="C89" s="176"/>
      <c r="D89" s="176"/>
      <c r="E89" s="176"/>
      <c r="F89" s="176"/>
      <c r="G89" s="177"/>
    </row>
    <row r="90" spans="1:7" ht="14.15" customHeight="1" thickTop="1" thickBot="1" x14ac:dyDescent="0.3">
      <c r="A90" s="169" t="s">
        <v>75</v>
      </c>
      <c r="B90" s="169"/>
      <c r="C90" s="169"/>
      <c r="D90" s="169"/>
      <c r="E90" s="169"/>
      <c r="F90" s="169"/>
      <c r="G90" s="169"/>
    </row>
    <row r="91" spans="1:7" ht="17.5" customHeight="1" thickBot="1" x14ac:dyDescent="0.3">
      <c r="B91" s="14"/>
      <c r="C91" s="170"/>
      <c r="D91" s="171"/>
      <c r="E91" s="172"/>
    </row>
    <row r="92" spans="1:7" ht="17.5" customHeight="1" thickBot="1" x14ac:dyDescent="0.3">
      <c r="B92" s="14"/>
      <c r="C92" s="178"/>
      <c r="D92" s="179"/>
      <c r="E92" s="180"/>
    </row>
    <row r="93" spans="1:7" ht="14.5" thickTop="1" thickBot="1" x14ac:dyDescent="0.3">
      <c r="A93" s="175" t="s">
        <v>76</v>
      </c>
      <c r="B93" s="176"/>
      <c r="C93" s="176"/>
      <c r="D93" s="176"/>
      <c r="E93" s="176"/>
      <c r="F93" s="176"/>
      <c r="G93" s="177"/>
    </row>
    <row r="94" spans="1:7" ht="26.15" customHeight="1" thickTop="1" thickBot="1" x14ac:dyDescent="0.3">
      <c r="A94" s="169" t="s">
        <v>77</v>
      </c>
      <c r="B94" s="169"/>
      <c r="C94" s="169"/>
      <c r="D94" s="169"/>
      <c r="E94" s="169"/>
      <c r="F94" s="169"/>
      <c r="G94" s="169"/>
    </row>
    <row r="95" spans="1:7" ht="17.5" customHeight="1" thickBot="1" x14ac:dyDescent="0.3">
      <c r="B95" s="14"/>
      <c r="C95" s="170"/>
      <c r="D95" s="171"/>
      <c r="E95" s="172"/>
    </row>
    <row r="96" spans="1:7" ht="29.15" customHeight="1" thickBot="1" x14ac:dyDescent="0.3">
      <c r="B96" s="14"/>
      <c r="C96" s="178"/>
      <c r="D96" s="179"/>
      <c r="E96" s="180"/>
    </row>
    <row r="97" spans="1:7" ht="14.5" thickTop="1" thickBot="1" x14ac:dyDescent="0.3">
      <c r="A97" s="175" t="s">
        <v>78</v>
      </c>
      <c r="B97" s="176"/>
      <c r="C97" s="176"/>
      <c r="D97" s="176"/>
      <c r="E97" s="176"/>
      <c r="F97" s="176"/>
      <c r="G97" s="177"/>
    </row>
    <row r="98" spans="1:7" ht="37.5" customHeight="1" thickTop="1" thickBot="1" x14ac:dyDescent="0.3">
      <c r="A98" s="169" t="s">
        <v>79</v>
      </c>
      <c r="B98" s="169"/>
      <c r="C98" s="169"/>
      <c r="D98" s="169"/>
      <c r="E98" s="169"/>
      <c r="F98" s="169"/>
      <c r="G98" s="169"/>
    </row>
    <row r="99" spans="1:7" ht="29.5" customHeight="1" thickBot="1" x14ac:dyDescent="0.3">
      <c r="B99" s="14"/>
      <c r="C99" s="170"/>
      <c r="D99" s="171"/>
      <c r="E99" s="172"/>
    </row>
    <row r="100" spans="1:7" ht="17.5" customHeight="1" thickBot="1" x14ac:dyDescent="0.3">
      <c r="B100" s="14"/>
      <c r="C100" s="170"/>
      <c r="D100" s="171"/>
      <c r="E100" s="172"/>
    </row>
    <row r="101" spans="1:7" ht="20.5" customHeight="1" x14ac:dyDescent="0.25">
      <c r="A101" s="173" t="s">
        <v>80</v>
      </c>
      <c r="B101" s="173"/>
      <c r="C101" s="173"/>
      <c r="D101" s="173"/>
      <c r="E101" s="173"/>
      <c r="F101" s="173"/>
      <c r="G101" s="173"/>
    </row>
    <row r="102" spans="1:7" ht="61" customHeight="1" thickBot="1" x14ac:dyDescent="0.3">
      <c r="B102" s="174"/>
      <c r="C102" s="174"/>
      <c r="D102" s="174"/>
      <c r="E102" s="174"/>
    </row>
    <row r="103" spans="1:7" ht="19.5" customHeight="1" thickTop="1" thickBot="1" x14ac:dyDescent="0.3">
      <c r="A103" s="166" t="s">
        <v>81</v>
      </c>
      <c r="B103" s="167"/>
      <c r="C103" s="168" t="s">
        <v>82</v>
      </c>
      <c r="D103" s="168"/>
      <c r="E103" s="168"/>
      <c r="F103" s="168"/>
      <c r="G103" s="15" t="s">
        <v>83</v>
      </c>
    </row>
    <row r="104" spans="1:7" s="5" customFormat="1" ht="18" customHeight="1" thickTop="1" thickBot="1" x14ac:dyDescent="0.3">
      <c r="A104" s="163" t="s">
        <v>84</v>
      </c>
      <c r="B104" s="164"/>
      <c r="C104" s="165" t="s">
        <v>85</v>
      </c>
      <c r="D104" s="165"/>
      <c r="E104" s="165"/>
      <c r="F104" s="165"/>
      <c r="G104" s="16"/>
    </row>
    <row r="105" spans="1:7" s="5" customFormat="1" ht="18" customHeight="1" thickTop="1" thickBot="1" x14ac:dyDescent="0.3">
      <c r="A105" s="163" t="s">
        <v>84</v>
      </c>
      <c r="B105" s="164"/>
      <c r="C105" s="165" t="s">
        <v>86</v>
      </c>
      <c r="D105" s="165"/>
      <c r="E105" s="165"/>
      <c r="F105" s="165"/>
      <c r="G105" s="16"/>
    </row>
    <row r="106" spans="1:7" s="5" customFormat="1" ht="18.649999999999999" customHeight="1" thickTop="1" thickBot="1" x14ac:dyDescent="0.3">
      <c r="A106" s="163" t="s">
        <v>84</v>
      </c>
      <c r="B106" s="164"/>
      <c r="C106" s="165" t="s">
        <v>87</v>
      </c>
      <c r="D106" s="165"/>
      <c r="E106" s="165"/>
      <c r="F106" s="165"/>
      <c r="G106" s="16"/>
    </row>
    <row r="107" spans="1:7" s="5" customFormat="1" ht="29.15" customHeight="1" thickTop="1" thickBot="1" x14ac:dyDescent="0.3">
      <c r="A107" s="163" t="s">
        <v>84</v>
      </c>
      <c r="B107" s="164"/>
      <c r="C107" s="165" t="s">
        <v>88</v>
      </c>
      <c r="D107" s="165"/>
      <c r="E107" s="165"/>
      <c r="F107" s="165"/>
      <c r="G107" s="16"/>
    </row>
    <row r="108" spans="1:7" s="5" customFormat="1" ht="30.65" customHeight="1" thickTop="1" thickBot="1" x14ac:dyDescent="0.3">
      <c r="A108" s="163" t="s">
        <v>84</v>
      </c>
      <c r="B108" s="164"/>
      <c r="C108" s="165" t="s">
        <v>89</v>
      </c>
      <c r="D108" s="165"/>
      <c r="E108" s="165"/>
      <c r="F108" s="165"/>
      <c r="G108" s="16"/>
    </row>
    <row r="109" spans="1:7" s="5" customFormat="1" ht="18" customHeight="1" thickTop="1" thickBot="1" x14ac:dyDescent="0.3">
      <c r="A109" s="163" t="s">
        <v>84</v>
      </c>
      <c r="B109" s="164"/>
      <c r="C109" s="165" t="s">
        <v>90</v>
      </c>
      <c r="D109" s="165"/>
      <c r="E109" s="165"/>
      <c r="F109" s="165"/>
      <c r="G109" s="16"/>
    </row>
    <row r="110" spans="1:7" s="5" customFormat="1" ht="18" customHeight="1" thickTop="1" thickBot="1" x14ac:dyDescent="0.3">
      <c r="A110" s="163" t="s">
        <v>84</v>
      </c>
      <c r="B110" s="164"/>
      <c r="C110" s="165" t="s">
        <v>91</v>
      </c>
      <c r="D110" s="165"/>
      <c r="E110" s="165"/>
      <c r="F110" s="165"/>
      <c r="G110" s="16"/>
    </row>
    <row r="111" spans="1:7" s="5" customFormat="1" ht="18" customHeight="1" thickTop="1" thickBot="1" x14ac:dyDescent="0.3">
      <c r="A111" s="163" t="s">
        <v>84</v>
      </c>
      <c r="B111" s="164"/>
      <c r="C111" s="165" t="s">
        <v>92</v>
      </c>
      <c r="D111" s="165"/>
      <c r="E111" s="165"/>
      <c r="F111" s="165"/>
      <c r="G111" s="16"/>
    </row>
    <row r="112" spans="1:7" s="5" customFormat="1" ht="18" customHeight="1" thickTop="1" thickBot="1" x14ac:dyDescent="0.3">
      <c r="A112" s="163" t="s">
        <v>93</v>
      </c>
      <c r="B112" s="164"/>
      <c r="C112" s="165" t="s">
        <v>94</v>
      </c>
      <c r="D112" s="165"/>
      <c r="E112" s="165"/>
      <c r="F112" s="165"/>
      <c r="G112" s="16"/>
    </row>
    <row r="113" spans="1:7" s="5" customFormat="1" ht="18" customHeight="1" thickTop="1" thickBot="1" x14ac:dyDescent="0.3">
      <c r="A113" s="163" t="s">
        <v>93</v>
      </c>
      <c r="B113" s="164"/>
      <c r="C113" s="165" t="s">
        <v>95</v>
      </c>
      <c r="D113" s="165"/>
      <c r="E113" s="165"/>
      <c r="F113" s="165"/>
      <c r="G113" s="16"/>
    </row>
    <row r="114" spans="1:7" s="5" customFormat="1" ht="18" customHeight="1" thickTop="1" thickBot="1" x14ac:dyDescent="0.3">
      <c r="A114" s="163" t="s">
        <v>93</v>
      </c>
      <c r="B114" s="164"/>
      <c r="C114" s="165" t="s">
        <v>96</v>
      </c>
      <c r="D114" s="165"/>
      <c r="E114" s="165"/>
      <c r="F114" s="165"/>
      <c r="G114" s="16"/>
    </row>
    <row r="115" spans="1:7" s="5" customFormat="1" ht="18" customHeight="1" thickTop="1" thickBot="1" x14ac:dyDescent="0.3">
      <c r="A115" s="163" t="s">
        <v>93</v>
      </c>
      <c r="B115" s="164"/>
      <c r="C115" s="165" t="s">
        <v>97</v>
      </c>
      <c r="D115" s="165"/>
      <c r="E115" s="165"/>
      <c r="F115" s="165"/>
      <c r="G115" s="16"/>
    </row>
    <row r="116" spans="1:7" s="5" customFormat="1" ht="18" customHeight="1" thickTop="1" thickBot="1" x14ac:dyDescent="0.3">
      <c r="A116" s="163" t="s">
        <v>93</v>
      </c>
      <c r="B116" s="164"/>
      <c r="C116" s="165" t="s">
        <v>98</v>
      </c>
      <c r="D116" s="165"/>
      <c r="E116" s="165"/>
      <c r="F116" s="165"/>
      <c r="G116" s="16"/>
    </row>
    <row r="117" spans="1:7" s="5" customFormat="1" ht="19" customHeight="1" thickTop="1" thickBot="1" x14ac:dyDescent="0.3">
      <c r="A117" s="163" t="s">
        <v>93</v>
      </c>
      <c r="B117" s="164"/>
      <c r="C117" s="165" t="s">
        <v>277</v>
      </c>
      <c r="D117" s="165"/>
      <c r="E117" s="165"/>
      <c r="F117" s="165"/>
      <c r="G117" s="16"/>
    </row>
    <row r="118" spans="1:7" s="5" customFormat="1" ht="18" customHeight="1" thickTop="1" thickBot="1" x14ac:dyDescent="0.3">
      <c r="A118" s="163" t="s">
        <v>100</v>
      </c>
      <c r="B118" s="164"/>
      <c r="C118" s="165" t="s">
        <v>101</v>
      </c>
      <c r="D118" s="165"/>
      <c r="E118" s="165"/>
      <c r="F118" s="165"/>
      <c r="G118" s="16"/>
    </row>
    <row r="119" spans="1:7" s="5" customFormat="1" ht="18" customHeight="1" thickTop="1" thickBot="1" x14ac:dyDescent="0.3">
      <c r="A119" s="163" t="s">
        <v>100</v>
      </c>
      <c r="B119" s="164"/>
      <c r="C119" s="165" t="s">
        <v>102</v>
      </c>
      <c r="D119" s="165"/>
      <c r="E119" s="165"/>
      <c r="F119" s="165"/>
      <c r="G119" s="16"/>
    </row>
    <row r="120" spans="1:7" s="5" customFormat="1" ht="31" customHeight="1" thickTop="1" thickBot="1" x14ac:dyDescent="0.3">
      <c r="A120" s="163" t="s">
        <v>100</v>
      </c>
      <c r="B120" s="164"/>
      <c r="C120" s="165" t="s">
        <v>103</v>
      </c>
      <c r="D120" s="165"/>
      <c r="E120" s="165"/>
      <c r="F120" s="165"/>
      <c r="G120" s="16"/>
    </row>
    <row r="121" spans="1:7" s="5" customFormat="1" ht="18" customHeight="1" thickTop="1" thickBot="1" x14ac:dyDescent="0.3">
      <c r="A121" s="163" t="s">
        <v>100</v>
      </c>
      <c r="B121" s="164"/>
      <c r="C121" s="165" t="s">
        <v>104</v>
      </c>
      <c r="D121" s="165"/>
      <c r="E121" s="165"/>
      <c r="F121" s="165"/>
      <c r="G121" s="16"/>
    </row>
    <row r="122" spans="1:7" s="5" customFormat="1" ht="18" customHeight="1" thickTop="1" thickBot="1" x14ac:dyDescent="0.3">
      <c r="A122" s="163" t="s">
        <v>105</v>
      </c>
      <c r="B122" s="164"/>
      <c r="C122" s="165" t="s">
        <v>106</v>
      </c>
      <c r="D122" s="165"/>
      <c r="E122" s="165"/>
      <c r="F122" s="165"/>
      <c r="G122" s="16"/>
    </row>
    <row r="123" spans="1:7" s="5" customFormat="1" ht="18" customHeight="1" thickTop="1" thickBot="1" x14ac:dyDescent="0.3">
      <c r="A123" s="163" t="s">
        <v>105</v>
      </c>
      <c r="B123" s="164"/>
      <c r="C123" s="165" t="s">
        <v>107</v>
      </c>
      <c r="D123" s="165"/>
      <c r="E123" s="165"/>
      <c r="F123" s="165"/>
      <c r="G123" s="16"/>
    </row>
    <row r="124" spans="1:7" s="5" customFormat="1" ht="18" customHeight="1" thickTop="1" thickBot="1" x14ac:dyDescent="0.3">
      <c r="A124" s="163" t="s">
        <v>105</v>
      </c>
      <c r="B124" s="164"/>
      <c r="C124" s="165" t="s">
        <v>279</v>
      </c>
      <c r="D124" s="165"/>
      <c r="E124" s="165"/>
      <c r="F124" s="165"/>
      <c r="G124" s="16"/>
    </row>
    <row r="125" spans="1:7" s="5" customFormat="1" ht="18" customHeight="1" thickTop="1" thickBot="1" x14ac:dyDescent="0.3">
      <c r="A125" s="163" t="s">
        <v>105</v>
      </c>
      <c r="B125" s="164"/>
      <c r="C125" s="165" t="s">
        <v>109</v>
      </c>
      <c r="D125" s="165"/>
      <c r="E125" s="165"/>
      <c r="F125" s="165"/>
      <c r="G125" s="16"/>
    </row>
    <row r="126" spans="1:7" s="5" customFormat="1" ht="18" customHeight="1" thickTop="1" thickBot="1" x14ac:dyDescent="0.3">
      <c r="A126" s="163" t="s">
        <v>110</v>
      </c>
      <c r="B126" s="164"/>
      <c r="C126" s="165" t="s">
        <v>111</v>
      </c>
      <c r="D126" s="165"/>
      <c r="E126" s="165"/>
      <c r="F126" s="165"/>
      <c r="G126" s="16"/>
    </row>
    <row r="127" spans="1:7" s="5" customFormat="1" ht="18" customHeight="1" thickTop="1" thickBot="1" x14ac:dyDescent="0.3">
      <c r="A127" s="163" t="s">
        <v>110</v>
      </c>
      <c r="B127" s="164"/>
      <c r="C127" s="165" t="s">
        <v>112</v>
      </c>
      <c r="D127" s="165"/>
      <c r="E127" s="165"/>
      <c r="F127" s="165"/>
      <c r="G127" s="16"/>
    </row>
    <row r="128" spans="1:7" s="5" customFormat="1" ht="18" customHeight="1" thickTop="1" thickBot="1" x14ac:dyDescent="0.3">
      <c r="A128" s="163" t="s">
        <v>110</v>
      </c>
      <c r="B128" s="164"/>
      <c r="C128" s="165" t="s">
        <v>113</v>
      </c>
      <c r="D128" s="165"/>
      <c r="E128" s="165"/>
      <c r="F128" s="165"/>
      <c r="G128" s="16"/>
    </row>
    <row r="129" spans="1:7" s="5" customFormat="1" ht="18" customHeight="1" thickTop="1" thickBot="1" x14ac:dyDescent="0.3">
      <c r="A129" s="163" t="s">
        <v>110</v>
      </c>
      <c r="B129" s="164"/>
      <c r="C129" s="165" t="s">
        <v>114</v>
      </c>
      <c r="D129" s="165"/>
      <c r="E129" s="165"/>
      <c r="F129" s="165"/>
      <c r="G129" s="16"/>
    </row>
    <row r="130" spans="1:7" s="5" customFormat="1" ht="18" customHeight="1" thickTop="1" thickBot="1" x14ac:dyDescent="0.3">
      <c r="A130" s="163" t="s">
        <v>110</v>
      </c>
      <c r="B130" s="164"/>
      <c r="C130" s="165" t="s">
        <v>115</v>
      </c>
      <c r="D130" s="165"/>
      <c r="E130" s="165"/>
      <c r="F130" s="165"/>
      <c r="G130" s="16"/>
    </row>
    <row r="131" spans="1:7" s="5" customFormat="1" ht="18" customHeight="1" thickTop="1" thickBot="1" x14ac:dyDescent="0.3">
      <c r="A131" s="163" t="s">
        <v>110</v>
      </c>
      <c r="B131" s="164"/>
      <c r="C131" s="165" t="s">
        <v>116</v>
      </c>
      <c r="D131" s="165"/>
      <c r="E131" s="165"/>
      <c r="F131" s="165"/>
      <c r="G131" s="16"/>
    </row>
    <row r="132" spans="1:7" s="5" customFormat="1" ht="17.149999999999999" customHeight="1" thickTop="1" thickBot="1" x14ac:dyDescent="0.3">
      <c r="A132" s="163" t="s">
        <v>110</v>
      </c>
      <c r="B132" s="164"/>
      <c r="C132" s="165" t="s">
        <v>278</v>
      </c>
      <c r="D132" s="165"/>
      <c r="E132" s="165"/>
      <c r="F132" s="165"/>
      <c r="G132" s="16"/>
    </row>
    <row r="133" spans="1:7" ht="14" thickTop="1" x14ac:dyDescent="0.25"/>
  </sheetData>
  <mergeCells count="217">
    <mergeCell ref="A1:G1"/>
    <mergeCell ref="B2:E2"/>
    <mergeCell ref="C3:E3"/>
    <mergeCell ref="C4:E4"/>
    <mergeCell ref="A5:G5"/>
    <mergeCell ref="B10:C10"/>
    <mergeCell ref="D6:D7"/>
    <mergeCell ref="E6:E7"/>
    <mergeCell ref="F6:F7"/>
    <mergeCell ref="G6:G7"/>
    <mergeCell ref="A7:C7"/>
    <mergeCell ref="A27:C27"/>
    <mergeCell ref="B28:C28"/>
    <mergeCell ref="B45:C45"/>
    <mergeCell ref="B53:C53"/>
    <mergeCell ref="B57:C57"/>
    <mergeCell ref="D8:D10"/>
    <mergeCell ref="E8:E10"/>
    <mergeCell ref="F8:F10"/>
    <mergeCell ref="G8:G10"/>
    <mergeCell ref="B9:C9"/>
    <mergeCell ref="A51:C51"/>
    <mergeCell ref="B52:C52"/>
    <mergeCell ref="D52:D54"/>
    <mergeCell ref="B56:C56"/>
    <mergeCell ref="D56:D58"/>
    <mergeCell ref="D16:D18"/>
    <mergeCell ref="E16:E18"/>
    <mergeCell ref="F16:F18"/>
    <mergeCell ref="G16:G18"/>
    <mergeCell ref="B17:C17"/>
    <mergeCell ref="B18:C18"/>
    <mergeCell ref="D12:D14"/>
    <mergeCell ref="E12:E14"/>
    <mergeCell ref="B8:C8"/>
    <mergeCell ref="A11:C11"/>
    <mergeCell ref="B12:C12"/>
    <mergeCell ref="A15:C15"/>
    <mergeCell ref="B16:C16"/>
    <mergeCell ref="A19:C19"/>
    <mergeCell ref="B20:C20"/>
    <mergeCell ref="A23:C23"/>
    <mergeCell ref="B24:C24"/>
    <mergeCell ref="F12:F14"/>
    <mergeCell ref="G12:G14"/>
    <mergeCell ref="B13:C13"/>
    <mergeCell ref="B14:C14"/>
    <mergeCell ref="D24:D26"/>
    <mergeCell ref="E24:E26"/>
    <mergeCell ref="F24:F26"/>
    <mergeCell ref="G24:G26"/>
    <mergeCell ref="B25:C25"/>
    <mergeCell ref="B26:C26"/>
    <mergeCell ref="D20:D22"/>
    <mergeCell ref="E20:E22"/>
    <mergeCell ref="F20:F22"/>
    <mergeCell ref="G20:G22"/>
    <mergeCell ref="B21:C21"/>
    <mergeCell ref="B22:C22"/>
    <mergeCell ref="A31:C31"/>
    <mergeCell ref="B32:C32"/>
    <mergeCell ref="D32:D34"/>
    <mergeCell ref="E32:E34"/>
    <mergeCell ref="F32:F34"/>
    <mergeCell ref="D28:D30"/>
    <mergeCell ref="E28:E30"/>
    <mergeCell ref="F28:F30"/>
    <mergeCell ref="G28:G30"/>
    <mergeCell ref="B29:C29"/>
    <mergeCell ref="B30:C30"/>
    <mergeCell ref="B33:C33"/>
    <mergeCell ref="A39:C39"/>
    <mergeCell ref="B40:C40"/>
    <mergeCell ref="D40:D42"/>
    <mergeCell ref="E40:E42"/>
    <mergeCell ref="F40:F42"/>
    <mergeCell ref="G32:G34"/>
    <mergeCell ref="B34:C34"/>
    <mergeCell ref="A35:C35"/>
    <mergeCell ref="B36:C36"/>
    <mergeCell ref="D36:D38"/>
    <mergeCell ref="E36:E38"/>
    <mergeCell ref="F36:F38"/>
    <mergeCell ref="G36:G38"/>
    <mergeCell ref="B37:C37"/>
    <mergeCell ref="B38:C38"/>
    <mergeCell ref="B41:C41"/>
    <mergeCell ref="E48:E50"/>
    <mergeCell ref="F48:F50"/>
    <mergeCell ref="G48:G50"/>
    <mergeCell ref="B49:C49"/>
    <mergeCell ref="B50:C50"/>
    <mergeCell ref="G40:G42"/>
    <mergeCell ref="B42:C42"/>
    <mergeCell ref="A43:C43"/>
    <mergeCell ref="B44:C44"/>
    <mergeCell ref="D44:D46"/>
    <mergeCell ref="E44:E46"/>
    <mergeCell ref="F44:F46"/>
    <mergeCell ref="G44:G46"/>
    <mergeCell ref="B46:C46"/>
    <mergeCell ref="A47:C47"/>
    <mergeCell ref="B48:C48"/>
    <mergeCell ref="D48:D50"/>
    <mergeCell ref="E56:E58"/>
    <mergeCell ref="F56:F58"/>
    <mergeCell ref="G56:G58"/>
    <mergeCell ref="B58:C58"/>
    <mergeCell ref="A59:G59"/>
    <mergeCell ref="E52:E54"/>
    <mergeCell ref="F52:F54"/>
    <mergeCell ref="G52:G54"/>
    <mergeCell ref="B54:C54"/>
    <mergeCell ref="A55:C55"/>
    <mergeCell ref="A68:G68"/>
    <mergeCell ref="A69:G69"/>
    <mergeCell ref="C70:E70"/>
    <mergeCell ref="C71:E71"/>
    <mergeCell ref="A72:G72"/>
    <mergeCell ref="A60:G60"/>
    <mergeCell ref="A61:G61"/>
    <mergeCell ref="A62:G62"/>
    <mergeCell ref="A63:G63"/>
    <mergeCell ref="A64:G64"/>
    <mergeCell ref="A65:G65"/>
    <mergeCell ref="A66:G66"/>
    <mergeCell ref="B67:E67"/>
    <mergeCell ref="C78:E78"/>
    <mergeCell ref="C79:E79"/>
    <mergeCell ref="A80:G80"/>
    <mergeCell ref="A81:G81"/>
    <mergeCell ref="C82:E82"/>
    <mergeCell ref="A73:G73"/>
    <mergeCell ref="C74:E74"/>
    <mergeCell ref="C75:E75"/>
    <mergeCell ref="A76:G76"/>
    <mergeCell ref="A77:G77"/>
    <mergeCell ref="C88:E88"/>
    <mergeCell ref="A89:G89"/>
    <mergeCell ref="A90:G90"/>
    <mergeCell ref="C91:E91"/>
    <mergeCell ref="C92:E92"/>
    <mergeCell ref="C83:E83"/>
    <mergeCell ref="A84:G84"/>
    <mergeCell ref="A85:G85"/>
    <mergeCell ref="A86:G86"/>
    <mergeCell ref="C87:E87"/>
    <mergeCell ref="A98:G98"/>
    <mergeCell ref="C99:E99"/>
    <mergeCell ref="C100:E100"/>
    <mergeCell ref="A101:G101"/>
    <mergeCell ref="B102:E102"/>
    <mergeCell ref="A93:G93"/>
    <mergeCell ref="A94:G94"/>
    <mergeCell ref="C95:E95"/>
    <mergeCell ref="C96:E96"/>
    <mergeCell ref="A97:G97"/>
    <mergeCell ref="A106:B106"/>
    <mergeCell ref="C106:F106"/>
    <mergeCell ref="A107:B107"/>
    <mergeCell ref="C107:F107"/>
    <mergeCell ref="A108:B108"/>
    <mergeCell ref="C108:F108"/>
    <mergeCell ref="A103:B103"/>
    <mergeCell ref="C103:F103"/>
    <mergeCell ref="A104:B104"/>
    <mergeCell ref="C104:F104"/>
    <mergeCell ref="A105:B105"/>
    <mergeCell ref="C105:F105"/>
    <mergeCell ref="A112:B112"/>
    <mergeCell ref="C112:F112"/>
    <mergeCell ref="A113:B113"/>
    <mergeCell ref="C113:F113"/>
    <mergeCell ref="A114:B114"/>
    <mergeCell ref="C114:F114"/>
    <mergeCell ref="A109:B109"/>
    <mergeCell ref="C109:F109"/>
    <mergeCell ref="A110:B110"/>
    <mergeCell ref="C110:F110"/>
    <mergeCell ref="A111:B111"/>
    <mergeCell ref="C111:F111"/>
    <mergeCell ref="A118:B118"/>
    <mergeCell ref="C118:F118"/>
    <mergeCell ref="A119:B119"/>
    <mergeCell ref="C119:F119"/>
    <mergeCell ref="A120:B120"/>
    <mergeCell ref="C120:F120"/>
    <mergeCell ref="A115:B115"/>
    <mergeCell ref="C115:F115"/>
    <mergeCell ref="A116:B116"/>
    <mergeCell ref="C116:F116"/>
    <mergeCell ref="A117:B117"/>
    <mergeCell ref="C117:F117"/>
    <mergeCell ref="A124:B124"/>
    <mergeCell ref="C124:F124"/>
    <mergeCell ref="A125:B125"/>
    <mergeCell ref="C125:F125"/>
    <mergeCell ref="A126:B126"/>
    <mergeCell ref="C126:F126"/>
    <mergeCell ref="A121:B121"/>
    <mergeCell ref="C121:F121"/>
    <mergeCell ref="A122:B122"/>
    <mergeCell ref="C122:F122"/>
    <mergeCell ref="A123:B123"/>
    <mergeCell ref="C123:F123"/>
    <mergeCell ref="A130:B130"/>
    <mergeCell ref="C130:F130"/>
    <mergeCell ref="A131:B131"/>
    <mergeCell ref="C131:F131"/>
    <mergeCell ref="A132:B132"/>
    <mergeCell ref="C132:F132"/>
    <mergeCell ref="A127:B127"/>
    <mergeCell ref="C127:F127"/>
    <mergeCell ref="A128:B128"/>
    <mergeCell ref="C128:F128"/>
    <mergeCell ref="A129:B129"/>
    <mergeCell ref="C129:F129"/>
  </mergeCells>
  <dataValidations xWindow="106" yWindow="607" count="16">
    <dataValidation allowBlank="1" showInputMessage="1" showErrorMessage="1" prompt="add definition of the project manager/accomodation lead here..." sqref="A44:A46 A56:A58 A12:A14 A40:A42 A16:A18 A20:A22 A24:A26 A28:A30 A32:A34 A36:A38 A48:A50 A52:A54 A8:A10" xr:uid="{FFD477E7-1547-4FF4-9999-A921E3907618}"/>
    <dataValidation allowBlank="1" showErrorMessage="1" promptTitle="select a statement" sqref="B70:B71 B74:B75 B95:B96 B87:B88 B78:B79 B91:B92 B99:B100 B82:B83" xr:uid="{C8AFEB05-F1BA-44D0-835A-4672F51B880E}"/>
    <dataValidation allowBlank="1" showInputMessage="1" showErrorMessage="1" promptTitle="Executive Sponsor(s)" prompt="Advises and supports the project sponsor in decision making, and usually occupies an exective level role (ADM, DG, etc.). Must advocate for the change, engage employees affected by the change, and demonstrate desired behaviours. " sqref="A15:C15" xr:uid="{A967456B-4426-4C3C-B04C-BC5346E47DDB}"/>
    <dataValidation allowBlank="1" showInputMessage="1" showErrorMessage="1" promptTitle="Project Sponsor" prompt="Actively participate throughout the project, and communicate directly with employees. The role is usually occupied by a person who is accountable for the project and who has the authority to provide funding, resolve issues, and approve major deliverables." sqref="A11:C11" xr:uid="{571A6578-3CC8-46B2-9CD3-787232D07835}"/>
    <dataValidation allowBlank="1" showErrorMessage="1" promptTitle="name" prompt="name" sqref="B44 B16 B20 B24 B28 B32 B36 B40 B8 B12 B48 B52 B56" xr:uid="{35C8CA4B-B439-4F41-9F4C-28D9DA53C76F}"/>
    <dataValidation allowBlank="1" showInputMessage="1" showErrorMessage="1" promptTitle="DEI employee group(s)" prompt="Any employee resource group or network that currently exists within the organization based on grounds of diversity, equity, and inclusion that can consult and advise on decisions that impact employees. " sqref="A55:C55" xr:uid="{4E6133AA-A41F-41C7-A4BC-F9472081B0E5}"/>
    <dataValidation allowBlank="1" showInputMessage="1" showErrorMessage="1" promptTitle="Indigenous employee group" prompt="The Indigenous employee group advises the integrated project team and design team on Indigenous design elements and/or Indigenous engagement.  " sqref="A51:C51" xr:uid="{F4A17194-CBC2-4FA9-8E44-FEDA858DDC2C}"/>
    <dataValidation allowBlank="1" showInputMessage="1" showErrorMessage="1" promptTitle="Project manager" prompt="Responsible for maintaining all work streams related to the Workplace Transformation project. Maintains all lines of communication and act as the administrative backbone for the execution of the project. " sqref="A7:C7" xr:uid="{B1149478-48C0-4EA4-8AB2-4E70219B67DA}"/>
    <dataValidation allowBlank="1" showInputMessage="1" showErrorMessage="1" promptTitle="Change Manager" prompt="Plays a key role in ensuring the project meets its objectives on time and on budget by working to drive faster adoption, higher ultimate utilization of and proficiency with the changes that impact employees." sqref="A19:C19" xr:uid="{95EF3B6F-0A97-4496-B527-F8FEACCF7FA5}"/>
    <dataValidation allowBlank="1" showInputMessage="1" showErrorMessage="1" promptTitle="Communications representative" prompt="Supports the production and distribution of all internal employee communications related to the Workplace Transformation project. " sqref="A23:C23" xr:uid="{35B2BA82-E7E0-4F76-B5CA-20DE5AA6ADD8}"/>
    <dataValidation allowBlank="1" showInputMessage="1" showErrorMessage="1" promptTitle="Facilities/Design representive" prompt="Supports any initiatives and activities related to how the space is managed and designed as it relates to the Workplace transformation project. " sqref="A27:C27" xr:uid="{668DFBD4-3F34-49C0-B41F-61191A4199B5}"/>
    <dataValidation allowBlank="1" showInputMessage="1" showErrorMessage="1" promptTitle="IM Representative" prompt="Supports any initiatives and activities related to how information is managed, stored, and digitized in support of the workplace transformation project. " sqref="A31:C31" xr:uid="{DEBF4A80-2299-482C-85A6-CA6741C8FDDF}"/>
    <dataValidation allowBlank="1" showInputMessage="1" showErrorMessage="1" promptTitle="IT representative" prompt="Supports any initiatives and activities related to setting up and equipping the new space with technology. including procurement and deployment of equipment and tools as well as training." sqref="A35:C35" xr:uid="{AF04C469-2331-4E19-8CC4-92D01EF00889}"/>
    <dataValidation allowBlank="1" showInputMessage="1" showErrorMessage="1" promptTitle="HR representative" prompt="Supports any initiatives and activities that impact employee-based policies within the organization." sqref="A39:C39" xr:uid="{F7699A0B-A710-4649-9FBE-4E2913D2DADF}"/>
    <dataValidation allowBlank="1" showInputMessage="1" showErrorMessage="1" promptTitle="Security representative" prompt="Supports any initiatives and activities that include managing security protocols, commissionaires, access cards and security zones. " sqref="A43:C43" xr:uid="{8ACDAF97-89D9-486F-8AE5-73F5F5E9DC3B}"/>
    <dataValidation allowBlank="1" showInputMessage="1" showErrorMessage="1" promptTitle="OHS representative" prompt="Add definition here..." sqref="A47:C47" xr:uid="{ECAA0F60-A265-43B6-8C98-0B285E62ABBC}"/>
  </dataValidations>
  <pageMargins left="0.23622047244094491" right="0.23622047244094491" top="0.74803149606299213" bottom="0" header="0.31496062992125984" footer="0.31496062992125984"/>
  <pageSetup scale="87" fitToHeight="0" orientation="portrait" horizontalDpi="90" verticalDpi="90" r:id="rId1"/>
  <headerFooter>
    <oddHeader>&amp;R&amp;G</oddHeader>
  </headerFooter>
  <rowBreaks count="3" manualBreakCount="3">
    <brk id="58" max="16383" man="1"/>
    <brk id="65" max="16383" man="1"/>
    <brk id="100" max="16383" man="1"/>
  </rowBreaks>
  <drawing r:id="rId2"/>
  <legacyDrawingHF r:id="rId3"/>
  <extLst>
    <ext xmlns:x14="http://schemas.microsoft.com/office/spreadsheetml/2009/9/main" uri="{CCE6A557-97BC-4b89-ADB6-D9C93CAAB3DF}">
      <x14:dataValidations xmlns:xm="http://schemas.microsoft.com/office/excel/2006/main" xWindow="106" yWindow="607" count="19">
        <x14:dataValidation type="list" allowBlank="1" showInputMessage="1" showErrorMessage="1" xr:uid="{6EE61F7D-364E-422B-BA26-C93D3F13FA42}">
          <x14:formula1>
            <xm:f>'Data list PRET'!$A$52:$A$54</xm:f>
          </x14:formula1>
          <xm:sqref>D8:F10 D12:F14 D16:F18 D20:F22 D24:F26 D28:F30 D32:F34 D36:F38 D40:F42 D44:F46 D48:F50 D52:F54 D56:F58</xm:sqref>
        </x14:dataValidation>
        <x14:dataValidation type="list" allowBlank="1" showInputMessage="1" showErrorMessage="1" xr:uid="{06E05FD7-8A7C-4B07-958D-17C9AC51E91F}">
          <x14:formula1>
            <xm:f>'Data list PRET'!$A$56:$A$58</xm:f>
          </x14:formula1>
          <xm:sqref>G8:G10 G12:G14 G16:G18 G20:G22 G24:G26 G28:G30 G32:G34 G36:G38 G40:G42 G44:G46 G48:G50 G52:G54 G56:G58</xm:sqref>
        </x14:dataValidation>
        <x14:dataValidation type="list" allowBlank="1" showInputMessage="1" showErrorMessage="1" xr:uid="{CD65A234-A452-476B-99AD-BC559F1809B8}">
          <x14:formula1>
            <xm:f>'Data list PRET'!$A$7:$A$9</xm:f>
          </x14:formula1>
          <xm:sqref>C70:E70</xm:sqref>
        </x14:dataValidation>
        <x14:dataValidation type="list" allowBlank="1" showInputMessage="1" showErrorMessage="1" xr:uid="{7530DF56-4AC0-4FEF-8D49-4C640EACBB3B}">
          <x14:formula1>
            <xm:f>'Data list PRET'!$B$7:$B$9</xm:f>
          </x14:formula1>
          <xm:sqref>C71:E71</xm:sqref>
        </x14:dataValidation>
        <x14:dataValidation type="list" allowBlank="1" showInputMessage="1" showErrorMessage="1" xr:uid="{7A548982-19EE-4291-BEDD-24A6F69301AF}">
          <x14:formula1>
            <xm:f>'Data list PRET'!$A$12:$A$14</xm:f>
          </x14:formula1>
          <xm:sqref>C74:E74</xm:sqref>
        </x14:dataValidation>
        <x14:dataValidation type="list" allowBlank="1" showInputMessage="1" showErrorMessage="1" xr:uid="{EEA67451-A3B8-4E0E-BA0E-1EC9C7023D42}">
          <x14:formula1>
            <xm:f>'Data list PRET'!$B$12:$B$14</xm:f>
          </x14:formula1>
          <xm:sqref>C75:E75</xm:sqref>
        </x14:dataValidation>
        <x14:dataValidation type="list" allowBlank="1" showInputMessage="1" showErrorMessage="1" xr:uid="{F4B9EEC9-E8A1-4751-9BD1-B4283249E6F8}">
          <x14:formula1>
            <xm:f>'Data list PRET'!$A$17:$A$19</xm:f>
          </x14:formula1>
          <xm:sqref>C78:E78</xm:sqref>
        </x14:dataValidation>
        <x14:dataValidation type="list" allowBlank="1" showInputMessage="1" showErrorMessage="1" xr:uid="{581B01DE-CD8B-49C5-ABA0-3D155FBD1A0B}">
          <x14:formula1>
            <xm:f>'Data list PRET'!$B$17:$B$19</xm:f>
          </x14:formula1>
          <xm:sqref>C79:E79</xm:sqref>
        </x14:dataValidation>
        <x14:dataValidation type="list" allowBlank="1" showInputMessage="1" showErrorMessage="1" xr:uid="{8A5C9728-1203-4E87-A9B0-15BAF8EB9550}">
          <x14:formula1>
            <xm:f>'Data list PRET'!$A$22:$A$24</xm:f>
          </x14:formula1>
          <xm:sqref>C82:E82</xm:sqref>
        </x14:dataValidation>
        <x14:dataValidation type="list" allowBlank="1" showInputMessage="1" showErrorMessage="1" xr:uid="{50ED102F-0ABF-46D5-8505-693271AEF911}">
          <x14:formula1>
            <xm:f>'Data list PRET'!$B$22:$B$24</xm:f>
          </x14:formula1>
          <xm:sqref>C83:E83</xm:sqref>
        </x14:dataValidation>
        <x14:dataValidation type="list" allowBlank="1" showInputMessage="1" showErrorMessage="1" xr:uid="{02B765CD-1FDD-45E3-A1D9-9DF088C2AFC8}">
          <x14:formula1>
            <xm:f>'Data list PRET'!$A$27:$A$29</xm:f>
          </x14:formula1>
          <xm:sqref>C87:E87</xm:sqref>
        </x14:dataValidation>
        <x14:dataValidation type="list" allowBlank="1" showInputMessage="1" showErrorMessage="1" xr:uid="{AA3CB0F8-ECDC-40C2-887A-BB2AFF73721D}">
          <x14:formula1>
            <xm:f>'Data list PRET'!$B$27:$B$29</xm:f>
          </x14:formula1>
          <xm:sqref>C88:E88</xm:sqref>
        </x14:dataValidation>
        <x14:dataValidation type="list" allowBlank="1" showInputMessage="1" showErrorMessage="1" xr:uid="{EF19AC87-1EB2-41A5-9CB7-E33C3FFC67FC}">
          <x14:formula1>
            <xm:f>'Data list PRET'!$A$32:$A$34</xm:f>
          </x14:formula1>
          <xm:sqref>C91:E91</xm:sqref>
        </x14:dataValidation>
        <x14:dataValidation type="list" allowBlank="1" showInputMessage="1" showErrorMessage="1" xr:uid="{F58138BC-1A4A-4379-AD67-7E48492879A8}">
          <x14:formula1>
            <xm:f>'Data list PRET'!$B$32:$B$34</xm:f>
          </x14:formula1>
          <xm:sqref>C92:E92</xm:sqref>
        </x14:dataValidation>
        <x14:dataValidation type="list" allowBlank="1" showInputMessage="1" showErrorMessage="1" xr:uid="{E531E992-1292-4436-8BD7-1F8271E94F82}">
          <x14:formula1>
            <xm:f>'Data list PRET'!$A$37:$A$39</xm:f>
          </x14:formula1>
          <xm:sqref>C95:E95</xm:sqref>
        </x14:dataValidation>
        <x14:dataValidation type="list" allowBlank="1" showInputMessage="1" showErrorMessage="1" xr:uid="{DCED41A2-74D3-4F00-9E74-5B7B9E6B6D29}">
          <x14:formula1>
            <xm:f>'Data list PRET'!$B$37:$B$39</xm:f>
          </x14:formula1>
          <xm:sqref>C96:E96</xm:sqref>
        </x14:dataValidation>
        <x14:dataValidation type="list" allowBlank="1" showInputMessage="1" showErrorMessage="1" xr:uid="{5A76635A-A43C-4639-BE19-39F58A8290D4}">
          <x14:formula1>
            <xm:f>'Data list PRET'!$A$42:$A$44</xm:f>
          </x14:formula1>
          <xm:sqref>C99:E99</xm:sqref>
        </x14:dataValidation>
        <x14:dataValidation type="list" allowBlank="1" showInputMessage="1" showErrorMessage="1" xr:uid="{C8ECC2B4-A9DA-4072-9773-5EA21B8E0929}">
          <x14:formula1>
            <xm:f>'Data list PRET'!$B$42:$B$44</xm:f>
          </x14:formula1>
          <xm:sqref>C100:E100</xm:sqref>
        </x14:dataValidation>
        <x14:dataValidation type="list" allowBlank="1" showInputMessage="1" showErrorMessage="1" xr:uid="{A3B49D66-B3EA-451B-BF02-EAE3ACC63DDD}">
          <x14:formula1>
            <xm:f>'Data list PRET'!$A$47:$A$50</xm:f>
          </x14:formula1>
          <xm:sqref>G104:G132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997945-DF04-42F3-9111-F9905FED0913}">
  <sheetPr>
    <tabColor theme="6"/>
  </sheetPr>
  <dimension ref="A1:H38"/>
  <sheetViews>
    <sheetView workbookViewId="0">
      <selection activeCell="C26" sqref="C26:F26"/>
    </sheetView>
  </sheetViews>
  <sheetFormatPr defaultRowHeight="13.5" x14ac:dyDescent="0.25"/>
  <cols>
    <col min="2" max="2" width="21.58203125" customWidth="1"/>
    <col min="6" max="6" width="57.5" customWidth="1"/>
    <col min="7" max="7" width="13.25" customWidth="1"/>
    <col min="8" max="8" width="17.33203125" style="19" customWidth="1"/>
  </cols>
  <sheetData>
    <row r="1" spans="1:8" ht="19.5" x14ac:dyDescent="0.25">
      <c r="A1" s="195" t="s">
        <v>158</v>
      </c>
      <c r="B1" s="195"/>
      <c r="C1" s="195"/>
      <c r="D1" s="195"/>
      <c r="E1" s="195"/>
      <c r="F1" s="195"/>
      <c r="G1" s="195"/>
      <c r="H1" s="195"/>
    </row>
    <row r="7" spans="1:8" ht="14" thickBot="1" x14ac:dyDescent="0.3"/>
    <row r="8" spans="1:8" ht="15" thickTop="1" thickBot="1" x14ac:dyDescent="0.3">
      <c r="A8" s="166" t="str">
        <f>PRET!A103</f>
        <v>Enabling Sector</v>
      </c>
      <c r="B8" s="167"/>
      <c r="C8" s="168" t="str">
        <f>PRET!C103</f>
        <v xml:space="preserve">Client Enabling Initiatives  </v>
      </c>
      <c r="D8" s="168"/>
      <c r="E8" s="168"/>
      <c r="F8" s="168"/>
      <c r="G8" s="15" t="str">
        <f>PRET!G103</f>
        <v>Status</v>
      </c>
      <c r="H8" s="20" t="s">
        <v>119</v>
      </c>
    </row>
    <row r="9" spans="1:8" ht="14.5" thickTop="1" thickBot="1" x14ac:dyDescent="0.3">
      <c r="A9" s="163" t="str">
        <f>PRET!A104</f>
        <v>Information technology (IT)</v>
      </c>
      <c r="B9" s="164"/>
      <c r="C9" s="165" t="str">
        <f>PRET!C104</f>
        <v>Secret/classified network access</v>
      </c>
      <c r="D9" s="165"/>
      <c r="E9" s="165"/>
      <c r="F9" s="165"/>
      <c r="G9" s="16">
        <f>PRET!G104</f>
        <v>0</v>
      </c>
      <c r="H9" s="19" t="s">
        <v>120</v>
      </c>
    </row>
    <row r="10" spans="1:8" ht="18" customHeight="1" thickTop="1" thickBot="1" x14ac:dyDescent="0.3">
      <c r="A10" s="163" t="str">
        <f>PRET!A105</f>
        <v>Information technology (IT)</v>
      </c>
      <c r="B10" s="164"/>
      <c r="C10" s="165" t="str">
        <f>PRET!C105</f>
        <v>Print-on-demand</v>
      </c>
      <c r="D10" s="165"/>
      <c r="E10" s="165"/>
      <c r="F10" s="165"/>
      <c r="G10" s="16">
        <f>PRET!G105</f>
        <v>0</v>
      </c>
      <c r="H10" s="19" t="s">
        <v>120</v>
      </c>
    </row>
    <row r="11" spans="1:8" ht="18" customHeight="1" thickTop="1" thickBot="1" x14ac:dyDescent="0.3">
      <c r="A11" s="163" t="str">
        <f>PRET!A106</f>
        <v>Information technology (IT)</v>
      </c>
      <c r="B11" s="164"/>
      <c r="C11" s="165" t="str">
        <f>PRET!C106</f>
        <v>Audio-visual equipment (videoconferencing , Clickshare, etc.)</v>
      </c>
      <c r="D11" s="165"/>
      <c r="E11" s="165"/>
      <c r="F11" s="165"/>
      <c r="G11" s="16">
        <f>PRET!G106</f>
        <v>0</v>
      </c>
      <c r="H11" s="19" t="s">
        <v>121</v>
      </c>
    </row>
    <row r="12" spans="1:8" ht="18" customHeight="1" thickTop="1" thickBot="1" x14ac:dyDescent="0.3">
      <c r="A12" s="163" t="str">
        <f>PRET!A107</f>
        <v>Information technology (IT)</v>
      </c>
      <c r="B12" s="164"/>
      <c r="C12" s="165" t="str">
        <f>PRET!C107</f>
        <v>Collaboration tools and platforms  (MS Teams, Miro, Slack, etc.)</v>
      </c>
      <c r="D12" s="165"/>
      <c r="E12" s="165"/>
      <c r="F12" s="165"/>
      <c r="G12" s="16">
        <f>PRET!G107</f>
        <v>0</v>
      </c>
      <c r="H12" s="19" t="s">
        <v>121</v>
      </c>
    </row>
    <row r="13" spans="1:8" ht="18" customHeight="1" thickTop="1" thickBot="1" x14ac:dyDescent="0.3">
      <c r="A13" s="163" t="str">
        <f>PRET!A108</f>
        <v>Information technology (IT)</v>
      </c>
      <c r="B13" s="164"/>
      <c r="C13" s="165" t="str">
        <f>PRET!C108</f>
        <v>Applications via phones (elevator, access card, booking system, etc.)</v>
      </c>
      <c r="D13" s="165"/>
      <c r="E13" s="165"/>
      <c r="F13" s="165"/>
      <c r="G13" s="16">
        <f>PRET!G108</f>
        <v>0</v>
      </c>
      <c r="H13" s="19" t="s">
        <v>121</v>
      </c>
    </row>
    <row r="14" spans="1:8" ht="18" customHeight="1" thickTop="1" thickBot="1" x14ac:dyDescent="0.3">
      <c r="A14" s="163" t="str">
        <f>PRET!A109</f>
        <v>Information technology (IT)</v>
      </c>
      <c r="B14" s="164"/>
      <c r="C14" s="165" t="str">
        <f>PRET!C109</f>
        <v>Booking system </v>
      </c>
      <c r="D14" s="165"/>
      <c r="E14" s="165"/>
      <c r="F14" s="165"/>
      <c r="G14" s="16">
        <f>PRET!G109</f>
        <v>0</v>
      </c>
      <c r="H14" s="19" t="s">
        <v>154</v>
      </c>
    </row>
    <row r="15" spans="1:8" ht="18" customHeight="1" thickTop="1" thickBot="1" x14ac:dyDescent="0.3">
      <c r="A15" s="163" t="str">
        <f>PRET!A110</f>
        <v>Information technology (IT)</v>
      </c>
      <c r="B15" s="164"/>
      <c r="C15" s="165" t="str">
        <f>PRET!C110</f>
        <v>Cloud-based tools and software   (Microsoft 365, OneDrive, etc.)</v>
      </c>
      <c r="D15" s="165"/>
      <c r="E15" s="165"/>
      <c r="F15" s="165"/>
      <c r="G15" s="16">
        <f>PRET!G110</f>
        <v>0</v>
      </c>
      <c r="H15" s="19" t="s">
        <v>121</v>
      </c>
    </row>
    <row r="16" spans="1:8" ht="18" customHeight="1" thickTop="1" thickBot="1" x14ac:dyDescent="0.3">
      <c r="A16" s="163" t="str">
        <f>PRET!A111</f>
        <v>Information technology (IT)</v>
      </c>
      <c r="B16" s="164"/>
      <c r="C16" s="165" t="str">
        <f>PRET!C111</f>
        <v>Wi-Fi: private and/or public</v>
      </c>
      <c r="D16" s="165"/>
      <c r="E16" s="165"/>
      <c r="F16" s="165"/>
      <c r="G16" s="16">
        <f>PRET!G111</f>
        <v>0</v>
      </c>
      <c r="H16" s="19" t="s">
        <v>120</v>
      </c>
    </row>
    <row r="17" spans="1:8" ht="18" customHeight="1" thickTop="1" thickBot="1" x14ac:dyDescent="0.3">
      <c r="A17" s="163" t="str">
        <f>PRET!A112</f>
        <v>Human resources (HR)</v>
      </c>
      <c r="B17" s="164"/>
      <c r="C17" s="165" t="str">
        <f>PRET!C112</f>
        <v>Policies and directives adapted to hybrid working</v>
      </c>
      <c r="D17" s="165"/>
      <c r="E17" s="165"/>
      <c r="F17" s="165"/>
      <c r="G17" s="16">
        <f>PRET!G112</f>
        <v>0</v>
      </c>
      <c r="H17" s="19" t="s">
        <v>122</v>
      </c>
    </row>
    <row r="18" spans="1:8" ht="18" customHeight="1" thickTop="1" thickBot="1" x14ac:dyDescent="0.3">
      <c r="A18" s="163" t="str">
        <f>PRET!A113</f>
        <v>Human resources (HR)</v>
      </c>
      <c r="B18" s="164"/>
      <c r="C18" s="165" t="str">
        <f>PRET!C113</f>
        <v>Community norms / team charters</v>
      </c>
      <c r="D18" s="165"/>
      <c r="E18" s="165"/>
      <c r="F18" s="165"/>
      <c r="G18" s="16">
        <f>PRET!G113</f>
        <v>0</v>
      </c>
      <c r="H18" s="19" t="s">
        <v>121</v>
      </c>
    </row>
    <row r="19" spans="1:8" ht="18" customHeight="1" thickTop="1" thickBot="1" x14ac:dyDescent="0.3">
      <c r="A19" s="163" t="str">
        <f>PRET!A114</f>
        <v>Human resources (HR)</v>
      </c>
      <c r="B19" s="164"/>
      <c r="C19" s="165" t="str">
        <f>PRET!C114</f>
        <v>OHS: Assignment of first aiders</v>
      </c>
      <c r="D19" s="165"/>
      <c r="E19" s="165"/>
      <c r="F19" s="165"/>
      <c r="G19" s="16">
        <f>PRET!G114</f>
        <v>0</v>
      </c>
      <c r="H19" s="19" t="s">
        <v>120</v>
      </c>
    </row>
    <row r="20" spans="1:8" ht="18" customHeight="1" thickTop="1" thickBot="1" x14ac:dyDescent="0.3">
      <c r="A20" s="163" t="str">
        <f>PRET!A115</f>
        <v>Human resources (HR)</v>
      </c>
      <c r="B20" s="164"/>
      <c r="C20" s="165" t="str">
        <f>PRET!C115</f>
        <v>Interim work agreement / telework agreement</v>
      </c>
      <c r="D20" s="165"/>
      <c r="E20" s="165"/>
      <c r="F20" s="165"/>
      <c r="G20" s="16">
        <f>PRET!G115</f>
        <v>0</v>
      </c>
      <c r="H20" s="19" t="s">
        <v>122</v>
      </c>
    </row>
    <row r="21" spans="1:8" ht="18" customHeight="1" thickTop="1" thickBot="1" x14ac:dyDescent="0.3">
      <c r="A21" s="163" t="str">
        <f>PRET!A116</f>
        <v>Human resources (HR)</v>
      </c>
      <c r="B21" s="164"/>
      <c r="C21" s="165" t="str">
        <f>PRET!C116</f>
        <v>Managing employees in a hybrid working model</v>
      </c>
      <c r="D21" s="165"/>
      <c r="E21" s="165"/>
      <c r="F21" s="165"/>
      <c r="G21" s="16">
        <f>PRET!G116</f>
        <v>0</v>
      </c>
      <c r="H21" s="19" t="s">
        <v>122</v>
      </c>
    </row>
    <row r="22" spans="1:8" ht="18" customHeight="1" thickTop="1" thickBot="1" x14ac:dyDescent="0.3">
      <c r="A22" s="163" t="str">
        <f>PRET!A117</f>
        <v>Human resources (HR)</v>
      </c>
      <c r="B22" s="164"/>
      <c r="C22" s="165" t="str">
        <f>PRET!C117</f>
        <v>Onboarding of new employees in a hybrid working environment </v>
      </c>
      <c r="D22" s="165"/>
      <c r="E22" s="165"/>
      <c r="F22" s="165"/>
      <c r="G22" s="16">
        <f>PRET!G117</f>
        <v>0</v>
      </c>
      <c r="H22" s="19" t="s">
        <v>120</v>
      </c>
    </row>
    <row r="23" spans="1:8" ht="18" customHeight="1" thickTop="1" thickBot="1" x14ac:dyDescent="0.3">
      <c r="A23" s="163" t="str">
        <f>PRET!A118</f>
        <v>Information management (IM)</v>
      </c>
      <c r="B23" s="164"/>
      <c r="C23" s="165" t="str">
        <f>PRET!C118</f>
        <v>Digitization (paper storage space reduction)</v>
      </c>
      <c r="D23" s="165"/>
      <c r="E23" s="165"/>
      <c r="F23" s="165"/>
      <c r="G23" s="16">
        <f>PRET!G118</f>
        <v>0</v>
      </c>
      <c r="H23" s="19" t="s">
        <v>154</v>
      </c>
    </row>
    <row r="24" spans="1:8" ht="18" customHeight="1" thickTop="1" thickBot="1" x14ac:dyDescent="0.3">
      <c r="A24" s="163" t="str">
        <f>PRET!A119</f>
        <v>Information management (IM)</v>
      </c>
      <c r="B24" s="164"/>
      <c r="C24" s="165" t="str">
        <f>PRET!C119</f>
        <v>Imaging services</v>
      </c>
      <c r="D24" s="165"/>
      <c r="E24" s="165"/>
      <c r="F24" s="165"/>
      <c r="G24" s="16">
        <f>PRET!G119</f>
        <v>0</v>
      </c>
      <c r="H24" s="19" t="s">
        <v>120</v>
      </c>
    </row>
    <row r="25" spans="1:8" ht="18" customHeight="1" thickTop="1" thickBot="1" x14ac:dyDescent="0.3">
      <c r="A25" s="163" t="str">
        <f>PRET!A120</f>
        <v>Information management (IM)</v>
      </c>
      <c r="B25" s="164"/>
      <c r="C25" s="165" t="str">
        <f>PRET!C120</f>
        <v>Implementation of an information management system (GCdocs, SharePoint, EDRMS, OneDrive, etc)</v>
      </c>
      <c r="D25" s="165"/>
      <c r="E25" s="165"/>
      <c r="F25" s="165"/>
      <c r="G25" s="16">
        <f>PRET!G120</f>
        <v>0</v>
      </c>
      <c r="H25" s="19" t="s">
        <v>122</v>
      </c>
    </row>
    <row r="26" spans="1:8" ht="18" customHeight="1" thickTop="1" thickBot="1" x14ac:dyDescent="0.3">
      <c r="A26" s="163" t="str">
        <f>PRET!A121</f>
        <v>Information management (IM)</v>
      </c>
      <c r="B26" s="164"/>
      <c r="C26" s="165" t="str">
        <f>PRET!C121</f>
        <v>Digitalization of processes </v>
      </c>
      <c r="D26" s="165"/>
      <c r="E26" s="165"/>
      <c r="F26" s="165"/>
      <c r="G26" s="16">
        <f>PRET!G121</f>
        <v>0</v>
      </c>
      <c r="H26" s="19" t="s">
        <v>121</v>
      </c>
    </row>
    <row r="27" spans="1:8" ht="18" customHeight="1" thickTop="1" thickBot="1" x14ac:dyDescent="0.3">
      <c r="A27" s="163" t="str">
        <f>PRET!A122</f>
        <v>Security</v>
      </c>
      <c r="B27" s="164"/>
      <c r="C27" s="165" t="str">
        <f>PRET!C122</f>
        <v>Emergency procedures</v>
      </c>
      <c r="D27" s="165"/>
      <c r="E27" s="165"/>
      <c r="F27" s="165"/>
      <c r="G27" s="16">
        <f>PRET!G122</f>
        <v>0</v>
      </c>
      <c r="H27" s="19" t="s">
        <v>120</v>
      </c>
    </row>
    <row r="28" spans="1:8" ht="18" customHeight="1" thickTop="1" thickBot="1" x14ac:dyDescent="0.3">
      <c r="A28" s="163" t="str">
        <f>PRET!A123</f>
        <v>Security</v>
      </c>
      <c r="B28" s="164"/>
      <c r="C28" s="165" t="str">
        <f>PRET!C123</f>
        <v>Access card system</v>
      </c>
      <c r="D28" s="165"/>
      <c r="E28" s="165"/>
      <c r="F28" s="165"/>
      <c r="G28" s="16">
        <f>PRET!G123</f>
        <v>0</v>
      </c>
      <c r="H28" s="19" t="s">
        <v>120</v>
      </c>
    </row>
    <row r="29" spans="1:8" ht="18.75" customHeight="1" thickTop="1" thickBot="1" x14ac:dyDescent="0.3">
      <c r="A29" s="163" t="str">
        <f>PRET!A124</f>
        <v>Security</v>
      </c>
      <c r="B29" s="164"/>
      <c r="C29" s="165" t="str">
        <f>PRET!C124</f>
        <v>Working with protected/confidential information in a shared space </v>
      </c>
      <c r="D29" s="165"/>
      <c r="E29" s="165"/>
      <c r="F29" s="165"/>
      <c r="G29" s="16">
        <f>PRET!G124</f>
        <v>0</v>
      </c>
      <c r="H29" s="19" t="s">
        <v>120</v>
      </c>
    </row>
    <row r="30" spans="1:8" ht="18" customHeight="1" thickTop="1" thickBot="1" x14ac:dyDescent="0.3">
      <c r="A30" s="163" t="str">
        <f>PRET!A125</f>
        <v>Security</v>
      </c>
      <c r="B30" s="164"/>
      <c r="C30" s="165" t="str">
        <f>PRET!C125</f>
        <v>Assignment of Fire Warden role</v>
      </c>
      <c r="D30" s="165"/>
      <c r="E30" s="165"/>
      <c r="F30" s="165"/>
      <c r="G30" s="16">
        <f>PRET!G125</f>
        <v>0</v>
      </c>
      <c r="H30" s="19" t="s">
        <v>121</v>
      </c>
    </row>
    <row r="31" spans="1:8" ht="18" customHeight="1" thickTop="1" thickBot="1" x14ac:dyDescent="0.3">
      <c r="A31" s="163" t="str">
        <f>PRET!A126</f>
        <v>Facilities and interior design</v>
      </c>
      <c r="B31" s="164"/>
      <c r="C31" s="165" t="str">
        <f>PRET!C126</f>
        <v>Access to and working in an ecosystem of spaces </v>
      </c>
      <c r="D31" s="165"/>
      <c r="E31" s="165"/>
      <c r="F31" s="165"/>
      <c r="G31" s="16">
        <f>PRET!G126</f>
        <v>0</v>
      </c>
      <c r="H31" s="19" t="s">
        <v>121</v>
      </c>
    </row>
    <row r="32" spans="1:8" ht="18" customHeight="1" thickTop="1" thickBot="1" x14ac:dyDescent="0.3">
      <c r="A32" s="163" t="str">
        <f>PRET!A127</f>
        <v>Facilities and interior design</v>
      </c>
      <c r="B32" s="164"/>
      <c r="C32" s="165" t="str">
        <f>PRET!C127</f>
        <v>Activity-based working environment: shared seating </v>
      </c>
      <c r="D32" s="165"/>
      <c r="E32" s="165"/>
      <c r="F32" s="165"/>
      <c r="G32" s="16">
        <f>PRET!G127</f>
        <v>0</v>
      </c>
      <c r="H32" s="19" t="s">
        <v>122</v>
      </c>
    </row>
    <row r="33" spans="1:8" ht="18" customHeight="1" thickTop="1" thickBot="1" x14ac:dyDescent="0.3">
      <c r="A33" s="163" t="str">
        <f>PRET!A128</f>
        <v>Facilities and interior design</v>
      </c>
      <c r="B33" s="164"/>
      <c r="C33" s="165" t="str">
        <f>PRET!C128</f>
        <v>Activity-based working environment: workpoint variety</v>
      </c>
      <c r="D33" s="165"/>
      <c r="E33" s="165"/>
      <c r="F33" s="165"/>
      <c r="G33" s="16">
        <f>PRET!G128</f>
        <v>0</v>
      </c>
      <c r="H33" s="19" t="s">
        <v>121</v>
      </c>
    </row>
    <row r="34" spans="1:8" ht="18" customHeight="1" thickTop="1" thickBot="1" x14ac:dyDescent="0.3">
      <c r="A34" s="163" t="str">
        <f>PRET!A129</f>
        <v>Facilities and interior design</v>
      </c>
      <c r="B34" s="164"/>
      <c r="C34" s="165" t="str">
        <f>PRET!C129</f>
        <v>Activity-based working environment: work zones</v>
      </c>
      <c r="D34" s="165"/>
      <c r="E34" s="165"/>
      <c r="F34" s="165"/>
      <c r="G34" s="16">
        <f>PRET!G129</f>
        <v>0</v>
      </c>
      <c r="H34" s="19" t="s">
        <v>121</v>
      </c>
    </row>
    <row r="35" spans="1:8" ht="18" customHeight="1" thickTop="1" thickBot="1" x14ac:dyDescent="0.3">
      <c r="A35" s="163" t="str">
        <f>PRET!A130</f>
        <v>Facilities and interior design</v>
      </c>
      <c r="B35" s="164"/>
      <c r="C35" s="165" t="str">
        <f>PRET!C130</f>
        <v>Ergonomics, accessibility and inclusivity in all workpoints </v>
      </c>
      <c r="D35" s="165"/>
      <c r="E35" s="165"/>
      <c r="F35" s="165"/>
      <c r="G35" s="16">
        <f>PRET!G130</f>
        <v>0</v>
      </c>
      <c r="H35" s="19" t="s">
        <v>120</v>
      </c>
    </row>
    <row r="36" spans="1:8" ht="18" customHeight="1" thickTop="1" thickBot="1" x14ac:dyDescent="0.3">
      <c r="A36" s="163" t="str">
        <f>PRET!A131</f>
        <v>Facilities and interior design</v>
      </c>
      <c r="B36" s="164"/>
      <c r="C36" s="165" t="str">
        <f>PRET!C131</f>
        <v>Smart office (lights, temperature regulation, auto blinds, etc.)</v>
      </c>
      <c r="D36" s="165"/>
      <c r="E36" s="165"/>
      <c r="F36" s="165"/>
      <c r="G36" s="16">
        <f>PRET!G131</f>
        <v>0</v>
      </c>
      <c r="H36" s="19" t="s">
        <v>120</v>
      </c>
    </row>
    <row r="37" spans="1:8" ht="18" customHeight="1" thickTop="1" thickBot="1" x14ac:dyDescent="0.3">
      <c r="A37" s="163" t="str">
        <f>PRET!A132</f>
        <v>Facilities and interior design</v>
      </c>
      <c r="B37" s="164"/>
      <c r="C37" s="165" t="str">
        <f>PRET!C132</f>
        <v>Utilization of day lockers</v>
      </c>
      <c r="D37" s="165"/>
      <c r="E37" s="165"/>
      <c r="F37" s="165"/>
      <c r="G37" s="16">
        <f>PRET!G132</f>
        <v>0</v>
      </c>
      <c r="H37" s="19" t="s">
        <v>121</v>
      </c>
    </row>
    <row r="38" spans="1:8" ht="14" thickTop="1" x14ac:dyDescent="0.25"/>
  </sheetData>
  <mergeCells count="61">
    <mergeCell ref="A37:B37"/>
    <mergeCell ref="C37:F37"/>
    <mergeCell ref="A34:B34"/>
    <mergeCell ref="C34:F34"/>
    <mergeCell ref="A35:B35"/>
    <mergeCell ref="C35:F35"/>
    <mergeCell ref="A36:B36"/>
    <mergeCell ref="C36:F36"/>
    <mergeCell ref="A31:B31"/>
    <mergeCell ref="C31:F31"/>
    <mergeCell ref="A32:B32"/>
    <mergeCell ref="C32:F32"/>
    <mergeCell ref="A33:B33"/>
    <mergeCell ref="C33:F33"/>
    <mergeCell ref="A28:B28"/>
    <mergeCell ref="C28:F28"/>
    <mergeCell ref="A29:B29"/>
    <mergeCell ref="C29:F29"/>
    <mergeCell ref="A30:B30"/>
    <mergeCell ref="C30:F30"/>
    <mergeCell ref="A25:B25"/>
    <mergeCell ref="C25:F25"/>
    <mergeCell ref="A26:B26"/>
    <mergeCell ref="C26:F26"/>
    <mergeCell ref="A27:B27"/>
    <mergeCell ref="C27:F27"/>
    <mergeCell ref="A22:B22"/>
    <mergeCell ref="C22:F22"/>
    <mergeCell ref="A23:B23"/>
    <mergeCell ref="C23:F23"/>
    <mergeCell ref="A24:B24"/>
    <mergeCell ref="C24:F24"/>
    <mergeCell ref="A19:B19"/>
    <mergeCell ref="C19:F19"/>
    <mergeCell ref="A20:B20"/>
    <mergeCell ref="C20:F20"/>
    <mergeCell ref="A21:B21"/>
    <mergeCell ref="C21:F21"/>
    <mergeCell ref="A16:B16"/>
    <mergeCell ref="C16:F16"/>
    <mergeCell ref="A17:B17"/>
    <mergeCell ref="C17:F17"/>
    <mergeCell ref="A18:B18"/>
    <mergeCell ref="C18:F18"/>
    <mergeCell ref="A13:B13"/>
    <mergeCell ref="C13:F13"/>
    <mergeCell ref="A14:B14"/>
    <mergeCell ref="C14:F14"/>
    <mergeCell ref="A15:B15"/>
    <mergeCell ref="C15:F15"/>
    <mergeCell ref="A10:B10"/>
    <mergeCell ref="C10:F10"/>
    <mergeCell ref="A11:B11"/>
    <mergeCell ref="C11:F11"/>
    <mergeCell ref="A12:B12"/>
    <mergeCell ref="C12:F12"/>
    <mergeCell ref="A1:H1"/>
    <mergeCell ref="A8:B8"/>
    <mergeCell ref="C8:F8"/>
    <mergeCell ref="A9:B9"/>
    <mergeCell ref="C9:F9"/>
  </mergeCells>
  <pageMargins left="0.7" right="0.7" top="0.75" bottom="0.75" header="0.3" footer="0.3"/>
  <drawing r:id="rId1"/>
  <extLst>
    <ext xmlns:x14="http://schemas.microsoft.com/office/spreadsheetml/2009/9/main" uri="{CCE6A557-97BC-4b89-ADB6-D9C93CAAB3DF}">
      <x14:dataValidations xmlns:xm="http://schemas.microsoft.com/office/excel/2006/main" count="1">
        <x14:dataValidation type="list" allowBlank="1" showInputMessage="1" showErrorMessage="1" xr:uid="{A460D617-8609-456D-B2F8-BCFEA087BDE4}">
          <x14:formula1>
            <xm:f>'Data list PRET'!$A$52:$A$54</xm:f>
          </x14:formula1>
          <xm:sqref>H9:H37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D21D18-16C5-4185-BC89-4FECE3033F8A}">
  <sheetPr>
    <tabColor theme="7"/>
  </sheetPr>
  <dimension ref="A1:I22"/>
  <sheetViews>
    <sheetView workbookViewId="0">
      <selection activeCell="A14" sqref="A14:XFD14"/>
    </sheetView>
  </sheetViews>
  <sheetFormatPr defaultRowHeight="13.5" x14ac:dyDescent="0.25"/>
  <cols>
    <col min="1" max="1" width="44.58203125" customWidth="1"/>
    <col min="2" max="2" width="12.25" customWidth="1"/>
    <col min="3" max="3" width="12.58203125" customWidth="1"/>
    <col min="4" max="4" width="13.83203125" customWidth="1"/>
    <col min="5" max="5" width="13.75" customWidth="1"/>
    <col min="6" max="6" width="14.33203125" customWidth="1"/>
    <col min="7" max="7" width="27.83203125" customWidth="1"/>
    <col min="8" max="8" width="26.75" customWidth="1"/>
    <col min="9" max="9" width="53.83203125" customWidth="1"/>
  </cols>
  <sheetData>
    <row r="1" spans="1:9" ht="19.5" x14ac:dyDescent="0.25">
      <c r="A1" s="195" t="s">
        <v>159</v>
      </c>
      <c r="B1" s="195"/>
      <c r="C1" s="195"/>
      <c r="D1" s="195"/>
      <c r="E1" s="195"/>
      <c r="F1" s="195"/>
      <c r="G1" s="195"/>
      <c r="H1" s="195"/>
      <c r="I1" s="195"/>
    </row>
    <row r="6" spans="1:9" ht="14" thickBot="1" x14ac:dyDescent="0.3"/>
    <row r="7" spans="1:9" ht="54" customHeight="1" x14ac:dyDescent="0.25">
      <c r="A7" s="21" t="s">
        <v>28</v>
      </c>
      <c r="B7" s="22" t="s">
        <v>167</v>
      </c>
      <c r="C7" s="22" t="s">
        <v>29</v>
      </c>
      <c r="D7" s="22" t="s">
        <v>160</v>
      </c>
      <c r="E7" s="22" t="s">
        <v>118</v>
      </c>
      <c r="F7" s="28" t="s">
        <v>32</v>
      </c>
      <c r="G7" s="21" t="s">
        <v>33</v>
      </c>
      <c r="H7" s="21" t="s">
        <v>34</v>
      </c>
      <c r="I7" s="21" t="s">
        <v>161</v>
      </c>
    </row>
    <row r="8" spans="1:9" ht="27" x14ac:dyDescent="0.25">
      <c r="A8" s="23" t="s">
        <v>162</v>
      </c>
      <c r="B8" s="24"/>
      <c r="C8" s="24" t="s">
        <v>36</v>
      </c>
      <c r="D8" s="24" t="s">
        <v>122</v>
      </c>
      <c r="E8" s="24" t="s">
        <v>122</v>
      </c>
      <c r="F8" s="30" t="s">
        <v>156</v>
      </c>
      <c r="G8" s="25"/>
      <c r="H8" s="25"/>
      <c r="I8" s="26" t="s">
        <v>171</v>
      </c>
    </row>
    <row r="9" spans="1:9" ht="27" x14ac:dyDescent="0.25">
      <c r="A9" s="23" t="s">
        <v>163</v>
      </c>
      <c r="B9" s="24"/>
      <c r="C9" s="24" t="s">
        <v>36</v>
      </c>
      <c r="D9" s="24" t="s">
        <v>154</v>
      </c>
      <c r="E9" s="24" t="s">
        <v>122</v>
      </c>
      <c r="F9" s="30" t="s">
        <v>156</v>
      </c>
      <c r="G9" s="25"/>
      <c r="H9" s="25"/>
      <c r="I9" s="26" t="s">
        <v>171</v>
      </c>
    </row>
    <row r="10" spans="1:9" ht="40.5" x14ac:dyDescent="0.25">
      <c r="A10" s="23" t="s">
        <v>37</v>
      </c>
      <c r="B10" s="24"/>
      <c r="C10" s="24" t="s">
        <v>30</v>
      </c>
      <c r="D10" s="24" t="s">
        <v>120</v>
      </c>
      <c r="E10" s="24" t="s">
        <v>122</v>
      </c>
      <c r="F10" s="30" t="s">
        <v>156</v>
      </c>
      <c r="G10" s="25"/>
      <c r="H10" s="26"/>
      <c r="I10" s="26" t="s">
        <v>172</v>
      </c>
    </row>
    <row r="11" spans="1:9" ht="40.5" x14ac:dyDescent="0.25">
      <c r="A11" s="23" t="s">
        <v>38</v>
      </c>
      <c r="B11" s="24"/>
      <c r="C11" s="24" t="s">
        <v>30</v>
      </c>
      <c r="D11" s="24" t="s">
        <v>120</v>
      </c>
      <c r="E11" s="24" t="s">
        <v>122</v>
      </c>
      <c r="F11" s="30" t="s">
        <v>156</v>
      </c>
      <c r="G11" s="25"/>
      <c r="H11" s="27"/>
      <c r="I11" s="26" t="s">
        <v>172</v>
      </c>
    </row>
    <row r="12" spans="1:9" ht="40.5" x14ac:dyDescent="0.25">
      <c r="A12" s="23" t="s">
        <v>39</v>
      </c>
      <c r="B12" s="24"/>
      <c r="C12" s="24" t="s">
        <v>30</v>
      </c>
      <c r="D12" s="24" t="s">
        <v>120</v>
      </c>
      <c r="E12" s="24" t="s">
        <v>122</v>
      </c>
      <c r="F12" s="30" t="s">
        <v>156</v>
      </c>
      <c r="G12" s="25"/>
      <c r="H12" s="25"/>
      <c r="I12" s="26" t="s">
        <v>172</v>
      </c>
    </row>
    <row r="13" spans="1:9" ht="40.5" x14ac:dyDescent="0.25">
      <c r="A13" s="23" t="s">
        <v>164</v>
      </c>
      <c r="B13" s="24"/>
      <c r="C13" s="31" t="s">
        <v>35</v>
      </c>
      <c r="D13" s="24" t="s">
        <v>154</v>
      </c>
      <c r="E13" s="24" t="s">
        <v>154</v>
      </c>
      <c r="F13" s="30" t="s">
        <v>156</v>
      </c>
      <c r="G13" s="26"/>
      <c r="H13" s="26"/>
      <c r="I13" s="26" t="s">
        <v>171</v>
      </c>
    </row>
    <row r="14" spans="1:9" ht="40.5" x14ac:dyDescent="0.25">
      <c r="A14" s="23" t="s">
        <v>40</v>
      </c>
      <c r="B14" s="24"/>
      <c r="C14" s="31" t="s">
        <v>35</v>
      </c>
      <c r="D14" s="24" t="s">
        <v>122</v>
      </c>
      <c r="E14" s="24" t="s">
        <v>122</v>
      </c>
      <c r="F14" s="30" t="s">
        <v>156</v>
      </c>
      <c r="G14" s="26"/>
      <c r="H14" s="25"/>
      <c r="I14" s="32" t="s">
        <v>174</v>
      </c>
    </row>
    <row r="15" spans="1:9" ht="54" x14ac:dyDescent="0.25">
      <c r="A15" s="23" t="s">
        <v>41</v>
      </c>
      <c r="B15" s="24"/>
      <c r="C15" s="31" t="s">
        <v>35</v>
      </c>
      <c r="D15" s="24" t="s">
        <v>120</v>
      </c>
      <c r="E15" s="24" t="s">
        <v>120</v>
      </c>
      <c r="F15" s="30" t="s">
        <v>156</v>
      </c>
      <c r="G15" s="25"/>
      <c r="H15" s="25"/>
      <c r="I15" s="32" t="s">
        <v>173</v>
      </c>
    </row>
    <row r="16" spans="1:9" ht="54" x14ac:dyDescent="0.25">
      <c r="A16" s="23" t="s">
        <v>168</v>
      </c>
      <c r="B16" s="24"/>
      <c r="C16" s="31" t="s">
        <v>35</v>
      </c>
      <c r="D16" s="24" t="s">
        <v>120</v>
      </c>
      <c r="E16" s="24" t="s">
        <v>120</v>
      </c>
      <c r="F16" s="30" t="s">
        <v>156</v>
      </c>
      <c r="G16" s="25"/>
      <c r="H16" s="25"/>
      <c r="I16" s="32" t="s">
        <v>173</v>
      </c>
    </row>
    <row r="17" spans="1:1" x14ac:dyDescent="0.25">
      <c r="A17" s="7"/>
    </row>
    <row r="18" spans="1:1" x14ac:dyDescent="0.25">
      <c r="A18" s="7"/>
    </row>
    <row r="19" spans="1:1" x14ac:dyDescent="0.25">
      <c r="A19" s="7"/>
    </row>
    <row r="20" spans="1:1" x14ac:dyDescent="0.25">
      <c r="A20" s="7"/>
    </row>
    <row r="21" spans="1:1" x14ac:dyDescent="0.25">
      <c r="A21" s="7"/>
    </row>
    <row r="22" spans="1:1" x14ac:dyDescent="0.25">
      <c r="A22" s="7"/>
    </row>
  </sheetData>
  <mergeCells count="1">
    <mergeCell ref="A1:I1"/>
  </mergeCell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xr:uid="{C5B25C6A-1AE8-4C3F-AFBF-88F1160E89B0}">
          <x14:formula1>
            <xm:f>'Data list PRET'!$A$52:$A$54</xm:f>
          </x14:formula1>
          <xm:sqref>D8:E16</xm:sqref>
        </x14:dataValidation>
        <x14:dataValidation type="list" allowBlank="1" showInputMessage="1" showErrorMessage="1" xr:uid="{977FCECC-C2D2-4D21-A962-C7E310871108}">
          <x14:formula1>
            <xm:f>'Data list PRET'!$A$56:$A$58</xm:f>
          </x14:formula1>
          <xm:sqref>F8:F16</xm:sqref>
        </x14:dataValidation>
        <x14:dataValidation type="list" allowBlank="1" showInputMessage="1" showErrorMessage="1" xr:uid="{A6ADF8E2-9356-4C9E-82BF-60B387B61962}">
          <x14:formula1>
            <xm:f>'Data list PRET'!$A$60:$A$62</xm:f>
          </x14:formula1>
          <xm:sqref>C8:C16</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055039-0E46-44FE-AB89-9C0ADAF8DB69}">
  <sheetPr>
    <tabColor theme="8"/>
  </sheetPr>
  <dimension ref="A1:MD140"/>
  <sheetViews>
    <sheetView zoomScale="55" zoomScaleNormal="55" workbookViewId="0">
      <selection activeCell="A11" sqref="A11:XFD11"/>
    </sheetView>
  </sheetViews>
  <sheetFormatPr defaultColWidth="8" defaultRowHeight="16" x14ac:dyDescent="0.25"/>
  <cols>
    <col min="1" max="1" width="38.58203125" style="128" customWidth="1"/>
    <col min="2" max="2" width="20.08203125" style="128" customWidth="1"/>
    <col min="3" max="3" width="62.33203125" style="129" customWidth="1"/>
    <col min="4" max="4" width="26.75" style="33" customWidth="1"/>
    <col min="5" max="5" width="75.08203125" style="33" customWidth="1"/>
    <col min="6" max="6" width="17.08203125" style="130" customWidth="1"/>
    <col min="7" max="7" width="18.33203125" style="33" customWidth="1"/>
    <col min="8" max="8" width="14.5" style="33" customWidth="1"/>
    <col min="9" max="10" width="14.5" style="127" customWidth="1"/>
    <col min="11" max="11" width="14.5" style="33" customWidth="1"/>
    <col min="12" max="12" width="2.33203125" style="33" customWidth="1"/>
    <col min="13" max="68" width="3.08203125" style="39" customWidth="1"/>
    <col min="69" max="16384" width="8" style="33"/>
  </cols>
  <sheetData>
    <row r="1" spans="1:342" s="132" customFormat="1" ht="56.25" customHeight="1" x14ac:dyDescent="0.25">
      <c r="A1" s="204" t="s">
        <v>169</v>
      </c>
      <c r="B1" s="204"/>
      <c r="C1" s="204"/>
      <c r="D1" s="204"/>
      <c r="E1" s="204"/>
      <c r="F1" s="204"/>
      <c r="G1" s="204"/>
      <c r="H1" s="204"/>
      <c r="I1" s="204"/>
      <c r="J1" s="195"/>
      <c r="K1" s="195"/>
      <c r="L1" s="195"/>
      <c r="M1" s="195"/>
      <c r="N1" s="195"/>
      <c r="O1" s="195"/>
      <c r="P1" s="195"/>
      <c r="Q1" s="195"/>
      <c r="R1" s="195"/>
      <c r="S1" s="195"/>
      <c r="T1" s="195"/>
      <c r="U1" s="195"/>
      <c r="V1" s="195"/>
      <c r="W1" s="195"/>
      <c r="X1" s="195"/>
      <c r="Y1" s="195"/>
      <c r="Z1" s="195"/>
      <c r="AA1" s="195"/>
      <c r="AB1" s="195"/>
      <c r="AC1" s="195"/>
      <c r="AD1" s="195"/>
      <c r="AE1" s="195"/>
      <c r="AF1" s="195"/>
      <c r="AG1" s="195"/>
      <c r="AH1" s="195"/>
      <c r="AI1" s="195"/>
      <c r="AJ1" s="195"/>
      <c r="AK1" s="195"/>
      <c r="AL1" s="195"/>
      <c r="AM1" s="195"/>
      <c r="AN1" s="195"/>
      <c r="AO1" s="195"/>
      <c r="AP1" s="195"/>
      <c r="AQ1" s="195"/>
      <c r="AR1" s="195"/>
      <c r="AS1" s="195"/>
      <c r="AT1" s="195"/>
      <c r="AU1" s="195"/>
      <c r="AV1" s="195"/>
      <c r="AW1" s="195"/>
      <c r="AX1" s="195"/>
      <c r="AY1" s="195"/>
      <c r="AZ1" s="195"/>
      <c r="BA1" s="195"/>
      <c r="BB1" s="195"/>
      <c r="BC1" s="195"/>
      <c r="BD1" s="195"/>
      <c r="BE1" s="195"/>
      <c r="BF1" s="195"/>
      <c r="BG1" s="195"/>
      <c r="BH1" s="195"/>
      <c r="BI1" s="195"/>
      <c r="BJ1" s="195"/>
      <c r="BK1" s="195"/>
      <c r="BL1" s="195"/>
      <c r="BM1" s="195"/>
      <c r="BN1" s="195"/>
      <c r="BO1" s="195"/>
      <c r="BP1" s="195"/>
      <c r="BQ1" s="133"/>
      <c r="BR1" s="133"/>
      <c r="BS1" s="133"/>
      <c r="BT1" s="133"/>
      <c r="BU1" s="133"/>
      <c r="BV1" s="133"/>
      <c r="BW1" s="133"/>
      <c r="BX1" s="133"/>
      <c r="BY1" s="133"/>
      <c r="BZ1" s="133"/>
      <c r="CA1" s="133"/>
      <c r="CB1" s="133"/>
      <c r="CC1" s="133"/>
      <c r="CD1" s="133"/>
      <c r="CE1" s="133"/>
      <c r="CF1" s="133"/>
      <c r="CG1" s="133"/>
      <c r="CH1" s="133"/>
      <c r="CI1" s="133"/>
      <c r="CJ1" s="133"/>
      <c r="CK1" s="133"/>
      <c r="CL1" s="133"/>
      <c r="CM1" s="133"/>
      <c r="CN1" s="133"/>
      <c r="CO1" s="133"/>
      <c r="CP1" s="133"/>
      <c r="CQ1" s="133"/>
      <c r="CR1" s="133"/>
      <c r="CS1" s="133"/>
      <c r="CT1" s="133"/>
      <c r="CU1" s="133"/>
      <c r="CV1" s="133"/>
      <c r="CW1" s="133"/>
      <c r="CX1" s="133"/>
      <c r="CY1" s="133"/>
      <c r="CZ1" s="133"/>
      <c r="DA1" s="133"/>
      <c r="DB1" s="133"/>
      <c r="DC1" s="133"/>
      <c r="DD1" s="133"/>
      <c r="DE1" s="133"/>
      <c r="DF1" s="133"/>
      <c r="DG1" s="133"/>
      <c r="DH1" s="133"/>
      <c r="DI1" s="133"/>
      <c r="DJ1" s="133"/>
      <c r="DK1" s="133"/>
      <c r="DL1" s="133"/>
      <c r="DM1" s="133"/>
      <c r="DN1" s="133"/>
      <c r="DO1" s="133"/>
      <c r="DP1" s="133"/>
      <c r="DQ1" s="133"/>
      <c r="DR1" s="133"/>
      <c r="DS1" s="133"/>
      <c r="DT1" s="133"/>
      <c r="DU1" s="133"/>
      <c r="DV1" s="133"/>
      <c r="DW1" s="133"/>
      <c r="DX1" s="133"/>
      <c r="DY1" s="133"/>
      <c r="DZ1" s="133"/>
      <c r="EA1" s="133"/>
      <c r="EB1" s="133"/>
      <c r="EC1" s="133"/>
      <c r="ED1" s="133"/>
      <c r="EE1" s="133"/>
      <c r="EF1" s="133"/>
      <c r="EG1" s="133"/>
      <c r="EH1" s="133"/>
      <c r="EI1" s="133"/>
      <c r="EJ1" s="133"/>
      <c r="EK1" s="133"/>
      <c r="EL1" s="133"/>
      <c r="EM1" s="133"/>
      <c r="EN1" s="133"/>
      <c r="EO1" s="133"/>
      <c r="EP1" s="133"/>
      <c r="EQ1" s="133"/>
      <c r="ER1" s="133"/>
      <c r="ES1" s="133"/>
      <c r="ET1" s="133"/>
      <c r="EU1" s="133"/>
      <c r="EV1" s="133"/>
      <c r="EW1" s="133"/>
      <c r="EX1" s="133"/>
      <c r="EY1" s="133"/>
      <c r="EZ1" s="133"/>
      <c r="FA1" s="133"/>
      <c r="FB1" s="133"/>
      <c r="FC1" s="133"/>
      <c r="FD1" s="133"/>
      <c r="FE1" s="133"/>
      <c r="FF1" s="133"/>
      <c r="FG1" s="133"/>
      <c r="FH1" s="133"/>
      <c r="FI1" s="133"/>
      <c r="FJ1" s="133"/>
      <c r="FK1" s="133"/>
      <c r="FL1" s="133"/>
      <c r="FM1" s="133"/>
      <c r="FN1" s="133"/>
      <c r="FO1" s="133"/>
      <c r="FP1" s="133"/>
      <c r="FQ1" s="133"/>
      <c r="FR1" s="133"/>
      <c r="FS1" s="133"/>
      <c r="FT1" s="133"/>
      <c r="FU1" s="133"/>
      <c r="FV1" s="133"/>
      <c r="FW1" s="133"/>
      <c r="FX1" s="133"/>
      <c r="FY1" s="133"/>
      <c r="FZ1" s="133"/>
      <c r="GA1" s="133"/>
      <c r="GB1" s="133"/>
      <c r="GC1" s="133"/>
      <c r="GD1" s="133"/>
      <c r="GE1" s="133"/>
      <c r="GF1" s="133"/>
      <c r="GG1" s="133"/>
      <c r="GH1" s="133"/>
      <c r="GI1" s="133"/>
      <c r="GJ1" s="133"/>
      <c r="GK1" s="133"/>
      <c r="GL1" s="133"/>
      <c r="GM1" s="133"/>
      <c r="GN1" s="133"/>
      <c r="GO1" s="133"/>
      <c r="GP1" s="133"/>
      <c r="GQ1" s="133"/>
      <c r="GR1" s="133"/>
      <c r="GS1" s="133"/>
      <c r="GT1" s="133"/>
      <c r="GU1" s="133"/>
      <c r="GV1" s="133"/>
      <c r="GW1" s="133"/>
      <c r="GX1" s="133"/>
      <c r="GY1" s="133"/>
      <c r="GZ1" s="133"/>
      <c r="HA1" s="133"/>
      <c r="HB1" s="133"/>
      <c r="HC1" s="133"/>
      <c r="HD1" s="133"/>
      <c r="HE1" s="133"/>
      <c r="HF1" s="133"/>
      <c r="HG1" s="133"/>
      <c r="HH1" s="133"/>
      <c r="HI1" s="133"/>
      <c r="HJ1" s="133"/>
      <c r="HK1" s="133"/>
      <c r="HL1" s="133"/>
      <c r="HM1" s="133"/>
      <c r="HN1" s="133"/>
      <c r="HO1" s="133"/>
      <c r="HP1" s="133"/>
      <c r="HQ1" s="133"/>
      <c r="HR1" s="133"/>
      <c r="HS1" s="133"/>
      <c r="HT1" s="133"/>
      <c r="HU1" s="133"/>
      <c r="HV1" s="133"/>
      <c r="HW1" s="133"/>
      <c r="HX1" s="133"/>
      <c r="HY1" s="133"/>
      <c r="HZ1" s="133"/>
      <c r="IA1" s="133"/>
      <c r="IB1" s="133"/>
      <c r="IC1" s="133"/>
      <c r="ID1" s="133"/>
      <c r="IE1" s="133"/>
      <c r="IF1" s="133"/>
      <c r="IG1" s="133"/>
      <c r="IH1" s="133"/>
      <c r="II1" s="133"/>
      <c r="IJ1" s="133"/>
      <c r="IK1" s="133"/>
      <c r="IL1" s="133"/>
      <c r="IM1" s="133"/>
      <c r="IN1" s="133"/>
      <c r="IO1" s="133"/>
      <c r="IP1" s="133"/>
      <c r="IQ1" s="133"/>
      <c r="IR1" s="133"/>
      <c r="IS1" s="133"/>
      <c r="IT1" s="133"/>
      <c r="IU1" s="133"/>
      <c r="IV1" s="133"/>
      <c r="IW1" s="133"/>
      <c r="IX1" s="133"/>
      <c r="IY1" s="133"/>
      <c r="IZ1" s="133"/>
      <c r="JA1" s="133"/>
      <c r="JB1" s="133"/>
      <c r="JC1" s="133"/>
      <c r="JD1" s="133"/>
      <c r="JE1" s="133"/>
      <c r="JF1" s="133"/>
      <c r="JG1" s="133"/>
      <c r="JH1" s="133"/>
      <c r="JI1" s="133"/>
      <c r="JJ1" s="133"/>
      <c r="JK1" s="133"/>
      <c r="JL1" s="133"/>
      <c r="JM1" s="133"/>
      <c r="JN1" s="133"/>
      <c r="JO1" s="133"/>
      <c r="JP1" s="133"/>
      <c r="JQ1" s="133"/>
      <c r="JR1" s="133"/>
      <c r="JS1" s="133"/>
      <c r="JT1" s="133"/>
      <c r="JU1" s="133"/>
      <c r="JV1" s="133"/>
      <c r="JW1" s="133"/>
      <c r="JX1" s="133"/>
      <c r="JY1" s="133"/>
      <c r="JZ1" s="133"/>
      <c r="KA1" s="133"/>
      <c r="KB1" s="133"/>
      <c r="KC1" s="133"/>
      <c r="KD1" s="133"/>
      <c r="KE1" s="133"/>
      <c r="KF1" s="133"/>
      <c r="KG1" s="133"/>
      <c r="KH1" s="133"/>
      <c r="KI1" s="133"/>
      <c r="KJ1" s="133"/>
      <c r="KK1" s="133"/>
      <c r="KL1" s="133"/>
      <c r="KM1" s="133"/>
      <c r="KN1" s="133"/>
      <c r="KO1" s="133"/>
      <c r="KP1" s="133"/>
      <c r="KQ1" s="133"/>
      <c r="KR1" s="133"/>
      <c r="KS1" s="133"/>
      <c r="KT1" s="133"/>
      <c r="KU1" s="133"/>
      <c r="KV1" s="133"/>
      <c r="KW1" s="133"/>
      <c r="KX1" s="133"/>
      <c r="KY1" s="133"/>
      <c r="KZ1" s="133"/>
      <c r="LA1" s="133"/>
      <c r="LB1" s="133"/>
      <c r="LC1" s="133"/>
      <c r="LD1" s="133"/>
      <c r="LE1" s="133"/>
      <c r="LF1" s="133"/>
      <c r="LG1" s="133"/>
      <c r="LH1" s="133"/>
      <c r="LI1" s="133"/>
      <c r="LJ1" s="133"/>
      <c r="LK1" s="133"/>
      <c r="LL1" s="133"/>
      <c r="LM1" s="133"/>
      <c r="LN1" s="133"/>
      <c r="LO1" s="133"/>
      <c r="LP1" s="133"/>
      <c r="LQ1" s="133"/>
      <c r="LR1" s="133"/>
      <c r="LS1" s="133"/>
      <c r="LT1" s="133"/>
      <c r="LU1" s="133"/>
      <c r="LV1" s="133"/>
      <c r="LW1" s="133"/>
      <c r="LX1" s="133"/>
      <c r="LY1" s="133"/>
      <c r="LZ1" s="133"/>
      <c r="MA1" s="133"/>
      <c r="MB1" s="133"/>
      <c r="MC1" s="133"/>
      <c r="MD1" s="133"/>
    </row>
    <row r="2" spans="1:342" s="133" customFormat="1" ht="116.25" customHeight="1" x14ac:dyDescent="0.25">
      <c r="A2" s="134"/>
      <c r="B2" s="134"/>
      <c r="C2" s="134"/>
      <c r="D2" s="134"/>
      <c r="E2" s="134"/>
      <c r="F2" s="134"/>
      <c r="G2" s="134"/>
      <c r="H2" s="134"/>
      <c r="I2" s="134"/>
      <c r="J2" s="134"/>
      <c r="K2" s="134"/>
      <c r="L2" s="135"/>
      <c r="M2" s="136"/>
      <c r="N2" s="136"/>
      <c r="O2" s="136"/>
      <c r="P2" s="136"/>
      <c r="Q2" s="136"/>
      <c r="R2" s="136"/>
      <c r="S2" s="136"/>
      <c r="T2" s="136"/>
      <c r="U2" s="136"/>
      <c r="V2" s="136"/>
      <c r="W2" s="136"/>
      <c r="X2" s="136"/>
      <c r="Y2" s="136"/>
      <c r="Z2" s="136"/>
      <c r="AA2" s="136"/>
      <c r="AB2" s="136"/>
      <c r="AC2" s="136"/>
      <c r="AD2" s="136"/>
      <c r="AE2" s="136"/>
      <c r="AF2" s="136"/>
      <c r="AG2" s="136"/>
      <c r="AH2" s="136"/>
      <c r="AI2" s="136"/>
      <c r="AJ2" s="136"/>
      <c r="AK2" s="136"/>
      <c r="AL2" s="136"/>
      <c r="AM2" s="136"/>
      <c r="AN2" s="136"/>
      <c r="AO2" s="136"/>
      <c r="AP2" s="136"/>
      <c r="AQ2" s="136"/>
      <c r="AR2" s="136"/>
      <c r="AS2" s="136"/>
      <c r="AT2" s="136"/>
      <c r="AU2" s="136"/>
      <c r="AV2" s="136"/>
      <c r="AW2" s="136"/>
      <c r="AX2" s="136"/>
      <c r="AY2" s="136"/>
      <c r="AZ2" s="136"/>
      <c r="BA2" s="136"/>
      <c r="BB2" s="136"/>
      <c r="BC2" s="136"/>
      <c r="BD2" s="136"/>
      <c r="BE2" s="136"/>
      <c r="BF2" s="136"/>
      <c r="BG2" s="136"/>
      <c r="BH2" s="136"/>
      <c r="BI2" s="136"/>
      <c r="BJ2" s="136"/>
      <c r="BK2" s="136"/>
      <c r="BL2" s="136"/>
      <c r="BM2" s="136"/>
      <c r="BN2" s="136"/>
      <c r="BO2" s="136"/>
      <c r="BP2" s="137"/>
    </row>
    <row r="3" spans="1:342" ht="74.150000000000006" customHeight="1" x14ac:dyDescent="0.25">
      <c r="A3" s="205" t="s">
        <v>235</v>
      </c>
      <c r="B3" s="206"/>
      <c r="C3" s="207"/>
      <c r="D3" s="207"/>
      <c r="E3" s="207"/>
      <c r="F3" s="207"/>
      <c r="G3" s="207"/>
      <c r="H3" s="207"/>
      <c r="I3" s="207"/>
      <c r="J3" s="207"/>
      <c r="K3" s="207"/>
      <c r="L3" s="207"/>
      <c r="M3" s="207"/>
      <c r="N3" s="207"/>
      <c r="O3" s="207"/>
      <c r="P3" s="207"/>
      <c r="Q3" s="207"/>
      <c r="R3" s="207"/>
      <c r="S3" s="207"/>
      <c r="T3" s="207"/>
      <c r="U3" s="207"/>
      <c r="V3" s="207"/>
      <c r="W3" s="207"/>
      <c r="X3" s="207"/>
      <c r="Y3" s="207"/>
      <c r="Z3" s="207"/>
      <c r="AA3" s="207"/>
      <c r="AB3" s="207"/>
      <c r="AC3" s="207"/>
      <c r="AD3" s="207"/>
      <c r="AE3" s="207"/>
      <c r="AF3" s="207"/>
      <c r="AG3" s="207"/>
      <c r="AH3" s="207"/>
      <c r="AI3" s="207"/>
      <c r="AJ3" s="207"/>
      <c r="AK3" s="207"/>
      <c r="AL3" s="207"/>
      <c r="AM3" s="207"/>
      <c r="AN3" s="207"/>
      <c r="AO3" s="207"/>
      <c r="AP3" s="207"/>
      <c r="AQ3" s="207"/>
      <c r="AR3" s="207"/>
      <c r="AS3" s="207"/>
      <c r="AT3" s="207"/>
      <c r="AU3" s="207"/>
      <c r="AV3" s="207"/>
      <c r="AW3" s="207"/>
      <c r="AX3" s="207"/>
      <c r="AY3" s="207"/>
      <c r="AZ3" s="207"/>
      <c r="BA3" s="207"/>
      <c r="BB3" s="207"/>
      <c r="BC3" s="207"/>
      <c r="BD3" s="207"/>
      <c r="BE3" s="207"/>
      <c r="BF3" s="207"/>
      <c r="BG3" s="207"/>
      <c r="BH3" s="207"/>
      <c r="BI3" s="207"/>
      <c r="BJ3" s="207"/>
      <c r="BK3" s="207"/>
      <c r="BL3" s="207"/>
      <c r="BM3" s="207"/>
      <c r="BN3" s="207"/>
      <c r="BO3" s="207"/>
      <c r="BP3" s="208"/>
    </row>
    <row r="4" spans="1:342" ht="47.25" customHeight="1" x14ac:dyDescent="0.35">
      <c r="A4" s="138" t="s">
        <v>175</v>
      </c>
      <c r="B4" s="139"/>
      <c r="C4" s="140"/>
      <c r="D4" s="141"/>
      <c r="E4" s="141"/>
      <c r="F4" s="141"/>
      <c r="G4" s="141"/>
      <c r="H4" s="141"/>
      <c r="I4" s="141"/>
      <c r="J4" s="141"/>
      <c r="K4" s="142" t="s">
        <v>176</v>
      </c>
      <c r="L4" s="47"/>
      <c r="M4" s="34" t="s">
        <v>26</v>
      </c>
      <c r="N4" s="34"/>
      <c r="O4" s="34"/>
      <c r="P4" s="34"/>
      <c r="Q4" s="35"/>
      <c r="R4" s="143" t="s">
        <v>177</v>
      </c>
      <c r="S4" s="143"/>
      <c r="T4" s="143"/>
      <c r="U4" s="143"/>
      <c r="V4" s="35"/>
      <c r="W4" s="144" t="s">
        <v>178</v>
      </c>
      <c r="X4" s="144"/>
      <c r="Y4" s="144"/>
      <c r="Z4" s="144"/>
      <c r="AA4" s="35"/>
      <c r="AB4" s="145" t="s">
        <v>179</v>
      </c>
      <c r="AC4" s="145"/>
      <c r="AD4" s="145"/>
      <c r="AE4" s="145"/>
      <c r="AF4" s="36"/>
      <c r="AG4" s="37" t="s">
        <v>180</v>
      </c>
      <c r="AH4" s="37"/>
      <c r="AI4" s="37"/>
      <c r="AJ4" s="37"/>
      <c r="AK4" s="38"/>
    </row>
    <row r="5" spans="1:342" ht="30" customHeight="1" x14ac:dyDescent="0.35">
      <c r="A5" s="40"/>
      <c r="B5" s="41"/>
      <c r="C5" s="42"/>
      <c r="D5" s="43"/>
      <c r="E5" s="43"/>
      <c r="F5" s="44" t="s">
        <v>181</v>
      </c>
      <c r="G5" s="45"/>
      <c r="H5" s="44"/>
      <c r="I5" s="45">
        <v>44774</v>
      </c>
      <c r="J5" s="43"/>
      <c r="K5" s="46"/>
      <c r="L5" s="47"/>
    </row>
    <row r="6" spans="1:342" s="54" customFormat="1" ht="42" customHeight="1" x14ac:dyDescent="0.35">
      <c r="A6" s="40"/>
      <c r="B6" s="41"/>
      <c r="C6" s="48"/>
      <c r="D6" s="41"/>
      <c r="E6" s="41"/>
      <c r="F6" s="44" t="s">
        <v>182</v>
      </c>
      <c r="G6" s="49"/>
      <c r="H6" s="44"/>
      <c r="I6" s="50">
        <v>0</v>
      </c>
      <c r="J6" s="41"/>
      <c r="K6" s="51"/>
      <c r="L6" s="52"/>
      <c r="M6" s="53" t="str">
        <f ca="1">TEXT(M7,"mmmm")</f>
        <v>août</v>
      </c>
      <c r="N6" s="53"/>
      <c r="O6" s="53"/>
      <c r="P6" s="53"/>
      <c r="Q6" s="53"/>
      <c r="R6" s="53"/>
      <c r="S6" s="53"/>
      <c r="T6" s="53" t="str">
        <f ca="1">IF(TEXT(T7,"mmmm")=M6,"",TEXT(T7,"mmmm"))</f>
        <v/>
      </c>
      <c r="U6" s="53"/>
      <c r="V6" s="53"/>
      <c r="W6" s="53"/>
      <c r="X6" s="53"/>
      <c r="Y6" s="53"/>
      <c r="Z6" s="53"/>
      <c r="AA6" s="53" t="str">
        <f ca="1">IF(OR(TEXT(AA7,"mmmm")=T6,TEXT(AA7,"mmmm")=M6),"",TEXT(AA7,"mmmm"))</f>
        <v/>
      </c>
      <c r="AB6" s="53"/>
      <c r="AC6" s="53"/>
      <c r="AD6" s="53"/>
      <c r="AE6" s="53"/>
      <c r="AF6" s="53"/>
      <c r="AG6" s="53"/>
      <c r="AH6" s="53" t="str">
        <f ca="1">IF(OR(TEXT(AH7,"mmmm")=AA6,TEXT(AH7,"mmmm")=T6,TEXT(AH7,"mmmm")=M6),"",TEXT(AH7,"mmmm"))</f>
        <v/>
      </c>
      <c r="AI6" s="53"/>
      <c r="AJ6" s="53"/>
      <c r="AK6" s="53"/>
      <c r="AL6" s="53"/>
      <c r="AM6" s="53"/>
      <c r="AN6" s="53"/>
      <c r="AO6" s="53" t="str">
        <f ca="1">IF(OR(TEXT(AO7,"mmmm")=AH6,TEXT(AO7,"mmmm")=AA6,TEXT(AO7,"mmmm")=T6,TEXT(AO7,"mmmm")=M6),"",TEXT(AO7,"mmmm"))</f>
        <v/>
      </c>
      <c r="AP6" s="53"/>
      <c r="AQ6" s="53"/>
      <c r="AR6" s="53"/>
      <c r="AS6" s="53"/>
      <c r="AT6" s="53"/>
      <c r="AU6" s="53"/>
      <c r="AV6" s="53" t="str">
        <f ca="1">IF(OR(TEXT(AV7,"mmmm")=AO6,TEXT(AV7,"mmmm")=AH6,TEXT(AV7,"mmmm")=AA6,TEXT(AV7,"mmmm")=T6),"",TEXT(AV7,"mmmm"))</f>
        <v>septembre</v>
      </c>
      <c r="AW6" s="53"/>
      <c r="AX6" s="53"/>
      <c r="AY6" s="53"/>
      <c r="AZ6" s="53"/>
      <c r="BA6" s="53"/>
      <c r="BB6" s="53"/>
      <c r="BC6" s="53" t="str">
        <f ca="1">IF(OR(TEXT(BC7,"mmmm")=AV6,TEXT(BC7,"mmmm")=AO6,TEXT(BC7,"mmmm")=AH6,TEXT(BC7,"mmmm")=AA6),"",TEXT(BC7,"mmmm"))</f>
        <v/>
      </c>
      <c r="BD6" s="53"/>
      <c r="BE6" s="53"/>
      <c r="BF6" s="53"/>
      <c r="BG6" s="53"/>
      <c r="BH6" s="53"/>
      <c r="BI6" s="53"/>
      <c r="BJ6" s="53" t="str">
        <f ca="1">IF(OR(TEXT(BJ7,"mmmm")=BC6,TEXT(BJ7,"mmmm")=AV6,TEXT(BJ7,"mmmm")=AO6,TEXT(BJ7,"mmmm")=AH6),"",TEXT(BJ7,"mmmm"))</f>
        <v/>
      </c>
      <c r="BK6" s="53"/>
      <c r="BL6" s="53"/>
      <c r="BM6" s="53"/>
      <c r="BN6" s="53"/>
      <c r="BO6" s="53"/>
      <c r="BP6" s="53"/>
    </row>
    <row r="7" spans="1:342" ht="15" customHeight="1" x14ac:dyDescent="0.25">
      <c r="A7" s="209" t="s">
        <v>276</v>
      </c>
      <c r="B7" s="210"/>
      <c r="C7" s="211"/>
      <c r="D7" s="211"/>
      <c r="E7" s="211"/>
      <c r="F7" s="211"/>
      <c r="G7" s="211"/>
      <c r="H7" s="211"/>
      <c r="I7" s="211"/>
      <c r="J7" s="211"/>
      <c r="K7" s="211"/>
      <c r="L7" s="212"/>
      <c r="M7" s="55">
        <f ca="1">IFERROR(Project_Start+Scrolling_Increment,TODAY())</f>
        <v>44774</v>
      </c>
      <c r="N7" s="55">
        <f ca="1">M7+1</f>
        <v>44775</v>
      </c>
      <c r="O7" s="55">
        <f t="shared" ref="O7:BB7" ca="1" si="0">N7+1</f>
        <v>44776</v>
      </c>
      <c r="P7" s="55">
        <f t="shared" ca="1" si="0"/>
        <v>44777</v>
      </c>
      <c r="Q7" s="55">
        <f t="shared" ca="1" si="0"/>
        <v>44778</v>
      </c>
      <c r="R7" s="55">
        <f t="shared" ca="1" si="0"/>
        <v>44779</v>
      </c>
      <c r="S7" s="56">
        <f t="shared" ca="1" si="0"/>
        <v>44780</v>
      </c>
      <c r="T7" s="57">
        <f ca="1">S7+1</f>
        <v>44781</v>
      </c>
      <c r="U7" s="55">
        <f ca="1">T7+1</f>
        <v>44782</v>
      </c>
      <c r="V7" s="55">
        <f t="shared" ca="1" si="0"/>
        <v>44783</v>
      </c>
      <c r="W7" s="55">
        <f t="shared" ca="1" si="0"/>
        <v>44784</v>
      </c>
      <c r="X7" s="55">
        <f t="shared" ca="1" si="0"/>
        <v>44785</v>
      </c>
      <c r="Y7" s="55">
        <f t="shared" ca="1" si="0"/>
        <v>44786</v>
      </c>
      <c r="Z7" s="56">
        <f t="shared" ca="1" si="0"/>
        <v>44787</v>
      </c>
      <c r="AA7" s="57">
        <f ca="1">Z7+1</f>
        <v>44788</v>
      </c>
      <c r="AB7" s="55">
        <f ca="1">AA7+1</f>
        <v>44789</v>
      </c>
      <c r="AC7" s="55">
        <f t="shared" ca="1" si="0"/>
        <v>44790</v>
      </c>
      <c r="AD7" s="55">
        <f t="shared" ca="1" si="0"/>
        <v>44791</v>
      </c>
      <c r="AE7" s="55">
        <f t="shared" ca="1" si="0"/>
        <v>44792</v>
      </c>
      <c r="AF7" s="55">
        <f t="shared" ca="1" si="0"/>
        <v>44793</v>
      </c>
      <c r="AG7" s="56">
        <f t="shared" ca="1" si="0"/>
        <v>44794</v>
      </c>
      <c r="AH7" s="57">
        <f ca="1">AG7+1</f>
        <v>44795</v>
      </c>
      <c r="AI7" s="55">
        <f ca="1">AH7+1</f>
        <v>44796</v>
      </c>
      <c r="AJ7" s="55">
        <f t="shared" ca="1" si="0"/>
        <v>44797</v>
      </c>
      <c r="AK7" s="55">
        <f t="shared" ca="1" si="0"/>
        <v>44798</v>
      </c>
      <c r="AL7" s="55">
        <f t="shared" ca="1" si="0"/>
        <v>44799</v>
      </c>
      <c r="AM7" s="55">
        <f t="shared" ca="1" si="0"/>
        <v>44800</v>
      </c>
      <c r="AN7" s="56">
        <f t="shared" ca="1" si="0"/>
        <v>44801</v>
      </c>
      <c r="AO7" s="57">
        <f ca="1">AN7+1</f>
        <v>44802</v>
      </c>
      <c r="AP7" s="55">
        <f ca="1">AO7+1</f>
        <v>44803</v>
      </c>
      <c r="AQ7" s="55">
        <f t="shared" ca="1" si="0"/>
        <v>44804</v>
      </c>
      <c r="AR7" s="55">
        <f t="shared" ca="1" si="0"/>
        <v>44805</v>
      </c>
      <c r="AS7" s="55">
        <f t="shared" ca="1" si="0"/>
        <v>44806</v>
      </c>
      <c r="AT7" s="55">
        <f t="shared" ca="1" si="0"/>
        <v>44807</v>
      </c>
      <c r="AU7" s="56">
        <f t="shared" ca="1" si="0"/>
        <v>44808</v>
      </c>
      <c r="AV7" s="57">
        <f ca="1">AU7+1</f>
        <v>44809</v>
      </c>
      <c r="AW7" s="55">
        <f ca="1">AV7+1</f>
        <v>44810</v>
      </c>
      <c r="AX7" s="55">
        <f t="shared" ca="1" si="0"/>
        <v>44811</v>
      </c>
      <c r="AY7" s="55">
        <f t="shared" ca="1" si="0"/>
        <v>44812</v>
      </c>
      <c r="AZ7" s="55">
        <f t="shared" ca="1" si="0"/>
        <v>44813</v>
      </c>
      <c r="BA7" s="55">
        <f t="shared" ca="1" si="0"/>
        <v>44814</v>
      </c>
      <c r="BB7" s="56">
        <f t="shared" ca="1" si="0"/>
        <v>44815</v>
      </c>
      <c r="BC7" s="57">
        <f ca="1">BB7+1</f>
        <v>44816</v>
      </c>
      <c r="BD7" s="55">
        <f ca="1">BC7+1</f>
        <v>44817</v>
      </c>
      <c r="BE7" s="55">
        <f t="shared" ref="BE7:BI7" ca="1" si="1">BD7+1</f>
        <v>44818</v>
      </c>
      <c r="BF7" s="55">
        <f t="shared" ca="1" si="1"/>
        <v>44819</v>
      </c>
      <c r="BG7" s="55">
        <f t="shared" ca="1" si="1"/>
        <v>44820</v>
      </c>
      <c r="BH7" s="55">
        <f t="shared" ca="1" si="1"/>
        <v>44821</v>
      </c>
      <c r="BI7" s="56">
        <f t="shared" ca="1" si="1"/>
        <v>44822</v>
      </c>
      <c r="BJ7" s="57">
        <f ca="1">BI7+1</f>
        <v>44823</v>
      </c>
      <c r="BK7" s="55">
        <f ca="1">BJ7+1</f>
        <v>44824</v>
      </c>
      <c r="BL7" s="55">
        <f t="shared" ref="BL7:BO7" ca="1" si="2">BK7+1</f>
        <v>44825</v>
      </c>
      <c r="BM7" s="55">
        <f t="shared" ca="1" si="2"/>
        <v>44826</v>
      </c>
      <c r="BN7" s="55">
        <f t="shared" ca="1" si="2"/>
        <v>44827</v>
      </c>
      <c r="BO7" s="55">
        <f t="shared" ca="1" si="2"/>
        <v>44828</v>
      </c>
      <c r="BP7" s="56">
        <f ca="1">BO7+1</f>
        <v>44829</v>
      </c>
    </row>
    <row r="8" spans="1:342" ht="69.650000000000006" customHeight="1" x14ac:dyDescent="0.25">
      <c r="A8" s="213"/>
      <c r="B8" s="214"/>
      <c r="C8" s="214"/>
      <c r="D8" s="214"/>
      <c r="E8" s="214"/>
      <c r="F8" s="214"/>
      <c r="G8" s="214"/>
      <c r="H8" s="214"/>
      <c r="I8" s="214"/>
      <c r="J8" s="214"/>
      <c r="K8" s="214"/>
      <c r="L8" s="215"/>
      <c r="M8" s="58"/>
      <c r="N8" s="58"/>
      <c r="O8" s="58"/>
      <c r="P8" s="58"/>
      <c r="Q8" s="58"/>
      <c r="R8" s="58"/>
      <c r="S8" s="59"/>
      <c r="T8" s="60"/>
      <c r="U8" s="58"/>
      <c r="V8" s="58"/>
      <c r="W8" s="58"/>
      <c r="X8" s="58"/>
      <c r="Y8" s="58"/>
      <c r="Z8" s="59"/>
      <c r="AA8" s="60"/>
      <c r="AB8" s="58"/>
      <c r="AC8" s="58"/>
      <c r="AD8" s="58"/>
      <c r="AE8" s="58"/>
      <c r="AF8" s="58"/>
      <c r="AG8" s="59"/>
      <c r="AH8" s="60"/>
      <c r="AI8" s="58"/>
      <c r="AJ8" s="58"/>
      <c r="AK8" s="58"/>
      <c r="AL8" s="58"/>
      <c r="AM8" s="58"/>
      <c r="AN8" s="59"/>
      <c r="AO8" s="60"/>
      <c r="AP8" s="58"/>
      <c r="AQ8" s="58"/>
      <c r="AR8" s="58"/>
      <c r="AS8" s="58"/>
      <c r="AT8" s="58"/>
      <c r="AU8" s="59"/>
      <c r="AV8" s="60"/>
      <c r="AW8" s="58"/>
      <c r="AX8" s="58"/>
      <c r="AY8" s="58"/>
      <c r="AZ8" s="58"/>
      <c r="BA8" s="58"/>
      <c r="BB8" s="59"/>
      <c r="BC8" s="60"/>
      <c r="BD8" s="58"/>
      <c r="BE8" s="58"/>
      <c r="BF8" s="58"/>
      <c r="BG8" s="58"/>
      <c r="BH8" s="58"/>
      <c r="BI8" s="59"/>
      <c r="BJ8" s="60"/>
      <c r="BK8" s="58"/>
      <c r="BL8" s="58"/>
      <c r="BM8" s="58"/>
      <c r="BN8" s="58"/>
      <c r="BO8" s="58"/>
      <c r="BP8" s="59"/>
    </row>
    <row r="9" spans="1:342" ht="60" customHeight="1" thickBot="1" x14ac:dyDescent="0.3">
      <c r="A9" s="61" t="s">
        <v>183</v>
      </c>
      <c r="B9" s="62" t="s">
        <v>184</v>
      </c>
      <c r="C9" s="61" t="s">
        <v>185</v>
      </c>
      <c r="D9" s="62" t="s">
        <v>186</v>
      </c>
      <c r="E9" s="62" t="s">
        <v>187</v>
      </c>
      <c r="F9" s="62" t="s">
        <v>188</v>
      </c>
      <c r="G9" s="62" t="s">
        <v>189</v>
      </c>
      <c r="H9" s="62" t="s">
        <v>190</v>
      </c>
      <c r="I9" s="62" t="s">
        <v>191</v>
      </c>
      <c r="J9" s="62" t="s">
        <v>192</v>
      </c>
      <c r="K9" s="62" t="s">
        <v>193</v>
      </c>
      <c r="L9" s="63"/>
      <c r="M9" s="64" t="str">
        <f t="shared" ref="M9:BP9" ca="1" si="3">LEFT(TEXT(M7,"ddd"),1)</f>
        <v>d</v>
      </c>
      <c r="N9" s="64" t="str">
        <f t="shared" ca="1" si="3"/>
        <v>d</v>
      </c>
      <c r="O9" s="64" t="str">
        <f t="shared" ca="1" si="3"/>
        <v>d</v>
      </c>
      <c r="P9" s="64" t="str">
        <f t="shared" ca="1" si="3"/>
        <v>d</v>
      </c>
      <c r="Q9" s="64" t="str">
        <f t="shared" ca="1" si="3"/>
        <v>d</v>
      </c>
      <c r="R9" s="64" t="str">
        <f t="shared" ca="1" si="3"/>
        <v>d</v>
      </c>
      <c r="S9" s="64" t="str">
        <f t="shared" ca="1" si="3"/>
        <v>d</v>
      </c>
      <c r="T9" s="64" t="str">
        <f t="shared" ca="1" si="3"/>
        <v>d</v>
      </c>
      <c r="U9" s="64" t="str">
        <f t="shared" ca="1" si="3"/>
        <v>d</v>
      </c>
      <c r="V9" s="64" t="str">
        <f t="shared" ca="1" si="3"/>
        <v>d</v>
      </c>
      <c r="W9" s="64" t="str">
        <f t="shared" ca="1" si="3"/>
        <v>d</v>
      </c>
      <c r="X9" s="64" t="str">
        <f t="shared" ca="1" si="3"/>
        <v>d</v>
      </c>
      <c r="Y9" s="64" t="str">
        <f t="shared" ca="1" si="3"/>
        <v>d</v>
      </c>
      <c r="Z9" s="64" t="str">
        <f t="shared" ca="1" si="3"/>
        <v>d</v>
      </c>
      <c r="AA9" s="64" t="str">
        <f t="shared" ca="1" si="3"/>
        <v>d</v>
      </c>
      <c r="AB9" s="64" t="str">
        <f t="shared" ca="1" si="3"/>
        <v>d</v>
      </c>
      <c r="AC9" s="64" t="str">
        <f t="shared" ca="1" si="3"/>
        <v>d</v>
      </c>
      <c r="AD9" s="64" t="str">
        <f t="shared" ca="1" si="3"/>
        <v>d</v>
      </c>
      <c r="AE9" s="64" t="str">
        <f t="shared" ca="1" si="3"/>
        <v>d</v>
      </c>
      <c r="AF9" s="64" t="str">
        <f t="shared" ca="1" si="3"/>
        <v>d</v>
      </c>
      <c r="AG9" s="64" t="str">
        <f t="shared" ca="1" si="3"/>
        <v>d</v>
      </c>
      <c r="AH9" s="64" t="str">
        <f t="shared" ca="1" si="3"/>
        <v>d</v>
      </c>
      <c r="AI9" s="64" t="str">
        <f t="shared" ca="1" si="3"/>
        <v>d</v>
      </c>
      <c r="AJ9" s="64" t="str">
        <f t="shared" ca="1" si="3"/>
        <v>d</v>
      </c>
      <c r="AK9" s="64" t="str">
        <f t="shared" ca="1" si="3"/>
        <v>d</v>
      </c>
      <c r="AL9" s="64" t="str">
        <f t="shared" ca="1" si="3"/>
        <v>d</v>
      </c>
      <c r="AM9" s="64" t="str">
        <f t="shared" ca="1" si="3"/>
        <v>d</v>
      </c>
      <c r="AN9" s="64" t="str">
        <f t="shared" ca="1" si="3"/>
        <v>d</v>
      </c>
      <c r="AO9" s="64" t="str">
        <f t="shared" ca="1" si="3"/>
        <v>d</v>
      </c>
      <c r="AP9" s="64" t="str">
        <f t="shared" ca="1" si="3"/>
        <v>d</v>
      </c>
      <c r="AQ9" s="64" t="str">
        <f t="shared" ca="1" si="3"/>
        <v>d</v>
      </c>
      <c r="AR9" s="64" t="str">
        <f t="shared" ca="1" si="3"/>
        <v>d</v>
      </c>
      <c r="AS9" s="64" t="str">
        <f t="shared" ca="1" si="3"/>
        <v>d</v>
      </c>
      <c r="AT9" s="64" t="str">
        <f t="shared" ca="1" si="3"/>
        <v>d</v>
      </c>
      <c r="AU9" s="64" t="str">
        <f t="shared" ca="1" si="3"/>
        <v>d</v>
      </c>
      <c r="AV9" s="64" t="str">
        <f t="shared" ca="1" si="3"/>
        <v>d</v>
      </c>
      <c r="AW9" s="64" t="str">
        <f t="shared" ca="1" si="3"/>
        <v>d</v>
      </c>
      <c r="AX9" s="64" t="str">
        <f t="shared" ca="1" si="3"/>
        <v>d</v>
      </c>
      <c r="AY9" s="64" t="str">
        <f t="shared" ca="1" si="3"/>
        <v>d</v>
      </c>
      <c r="AZ9" s="64" t="str">
        <f t="shared" ca="1" si="3"/>
        <v>d</v>
      </c>
      <c r="BA9" s="64" t="str">
        <f t="shared" ca="1" si="3"/>
        <v>d</v>
      </c>
      <c r="BB9" s="64" t="str">
        <f t="shared" ca="1" si="3"/>
        <v>d</v>
      </c>
      <c r="BC9" s="64" t="str">
        <f t="shared" ca="1" si="3"/>
        <v>d</v>
      </c>
      <c r="BD9" s="64" t="str">
        <f t="shared" ca="1" si="3"/>
        <v>d</v>
      </c>
      <c r="BE9" s="64" t="str">
        <f t="shared" ca="1" si="3"/>
        <v>d</v>
      </c>
      <c r="BF9" s="64" t="str">
        <f t="shared" ca="1" si="3"/>
        <v>d</v>
      </c>
      <c r="BG9" s="64" t="str">
        <f t="shared" ca="1" si="3"/>
        <v>d</v>
      </c>
      <c r="BH9" s="64" t="str">
        <f t="shared" ca="1" si="3"/>
        <v>d</v>
      </c>
      <c r="BI9" s="64" t="str">
        <f t="shared" ca="1" si="3"/>
        <v>d</v>
      </c>
      <c r="BJ9" s="64" t="str">
        <f t="shared" ca="1" si="3"/>
        <v>d</v>
      </c>
      <c r="BK9" s="64" t="str">
        <f t="shared" ca="1" si="3"/>
        <v>d</v>
      </c>
      <c r="BL9" s="64" t="str">
        <f t="shared" ca="1" si="3"/>
        <v>d</v>
      </c>
      <c r="BM9" s="64" t="str">
        <f t="shared" ca="1" si="3"/>
        <v>d</v>
      </c>
      <c r="BN9" s="64" t="str">
        <f t="shared" ca="1" si="3"/>
        <v>d</v>
      </c>
      <c r="BO9" s="64" t="str">
        <f t="shared" ca="1" si="3"/>
        <v>d</v>
      </c>
      <c r="BP9" s="64" t="str">
        <f t="shared" ca="1" si="3"/>
        <v>d</v>
      </c>
    </row>
    <row r="10" spans="1:342" ht="24" hidden="1" customHeight="1" x14ac:dyDescent="0.35">
      <c r="A10" s="65"/>
      <c r="B10" s="66"/>
      <c r="C10" s="67"/>
      <c r="D10" s="66"/>
      <c r="E10" s="66"/>
      <c r="F10" s="68"/>
      <c r="G10" s="69"/>
      <c r="H10" s="69"/>
      <c r="I10" s="70"/>
      <c r="J10" s="70"/>
      <c r="K10" s="71"/>
      <c r="M10" s="72"/>
      <c r="N10" s="72"/>
      <c r="O10" s="72"/>
      <c r="P10" s="72"/>
      <c r="Q10" s="72"/>
      <c r="R10" s="72"/>
      <c r="S10" s="72"/>
      <c r="T10" s="72"/>
      <c r="U10" s="72"/>
      <c r="V10" s="72"/>
      <c r="W10" s="72"/>
      <c r="X10" s="72"/>
      <c r="Y10" s="72"/>
      <c r="Z10" s="72"/>
      <c r="AA10" s="72"/>
      <c r="AB10" s="72"/>
      <c r="AC10" s="72"/>
      <c r="AD10" s="72"/>
      <c r="AE10" s="72"/>
      <c r="AF10" s="72"/>
      <c r="AG10" s="72"/>
      <c r="AH10" s="72"/>
      <c r="AI10" s="72"/>
      <c r="AJ10" s="72"/>
      <c r="AK10" s="72"/>
      <c r="AL10" s="72"/>
      <c r="AM10" s="72"/>
      <c r="AN10" s="72"/>
      <c r="AO10" s="72"/>
      <c r="AP10" s="72"/>
      <c r="AQ10" s="72"/>
      <c r="AR10" s="72"/>
      <c r="AS10" s="72"/>
      <c r="AT10" s="72"/>
      <c r="AU10" s="72"/>
      <c r="AV10" s="72"/>
      <c r="AW10" s="72"/>
      <c r="AX10" s="72"/>
      <c r="AY10" s="72"/>
      <c r="AZ10" s="72"/>
      <c r="BA10" s="72"/>
      <c r="BB10" s="72"/>
      <c r="BC10" s="72"/>
      <c r="BD10" s="72"/>
      <c r="BE10" s="72"/>
      <c r="BF10" s="72"/>
      <c r="BG10" s="72"/>
      <c r="BH10" s="72"/>
      <c r="BI10" s="72"/>
      <c r="BJ10" s="72"/>
      <c r="BK10" s="72"/>
      <c r="BL10" s="72"/>
      <c r="BM10" s="72"/>
      <c r="BN10" s="72"/>
      <c r="BO10" s="72"/>
      <c r="BP10" s="72"/>
    </row>
    <row r="11" spans="1:342" ht="50.15" customHeight="1" thickTop="1" x14ac:dyDescent="0.25">
      <c r="A11" s="146" t="s">
        <v>194</v>
      </c>
      <c r="B11" s="147" t="s">
        <v>195</v>
      </c>
      <c r="C11" s="148" t="s">
        <v>196</v>
      </c>
      <c r="D11" s="149" t="s">
        <v>197</v>
      </c>
      <c r="E11" s="150"/>
      <c r="F11" s="151" t="s">
        <v>178</v>
      </c>
      <c r="G11" s="152">
        <v>0.8</v>
      </c>
      <c r="H11" s="153">
        <v>44774</v>
      </c>
      <c r="I11" s="153">
        <v>44787</v>
      </c>
      <c r="J11" s="153"/>
      <c r="K11" s="154">
        <f>IF(Milestones[[#This Row],[Start date]]="",1,(Milestones[[#This Row],[End date]]-Milestones[[#This Row],[Start date]]))</f>
        <v>13</v>
      </c>
      <c r="L11" s="73"/>
      <c r="M11" s="74"/>
      <c r="N11" s="74"/>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4"/>
      <c r="AV11" s="74"/>
      <c r="AW11" s="74"/>
      <c r="AX11" s="74"/>
      <c r="AY11" s="74"/>
      <c r="AZ11" s="74"/>
      <c r="BA11" s="74"/>
      <c r="BB11" s="74"/>
      <c r="BC11" s="74"/>
      <c r="BD11" s="74"/>
      <c r="BE11" s="74"/>
      <c r="BF11" s="74"/>
      <c r="BG11" s="74"/>
      <c r="BH11" s="74"/>
      <c r="BI11" s="74"/>
      <c r="BJ11" s="74"/>
      <c r="BK11" s="74"/>
      <c r="BL11" s="74"/>
      <c r="BM11" s="74"/>
      <c r="BN11" s="74"/>
      <c r="BO11" s="74"/>
      <c r="BP11" s="74"/>
    </row>
    <row r="12" spans="1:342" ht="50.15" customHeight="1" x14ac:dyDescent="0.25">
      <c r="A12" s="75" t="s">
        <v>194</v>
      </c>
      <c r="B12" s="76" t="s">
        <v>198</v>
      </c>
      <c r="C12" s="77" t="s">
        <v>199</v>
      </c>
      <c r="D12" s="78"/>
      <c r="E12" s="79"/>
      <c r="F12" s="80" t="s">
        <v>26</v>
      </c>
      <c r="G12" s="81"/>
      <c r="H12" s="82"/>
      <c r="I12" s="82"/>
      <c r="J12" s="82"/>
      <c r="K12" s="83">
        <f>IF(Milestones[[#This Row],[Start date]]="",1,(Milestones[[#This Row],[End date]]-Milestones[[#This Row],[Start date]]))</f>
        <v>1</v>
      </c>
      <c r="L12" s="73"/>
      <c r="M12" s="74"/>
      <c r="N12" s="74"/>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row>
    <row r="13" spans="1:342" ht="50.15" customHeight="1" x14ac:dyDescent="0.25">
      <c r="A13" s="75" t="s">
        <v>194</v>
      </c>
      <c r="B13" s="84" t="s">
        <v>198</v>
      </c>
      <c r="C13" s="77" t="s">
        <v>200</v>
      </c>
      <c r="D13" s="78"/>
      <c r="E13" s="85"/>
      <c r="F13" s="80" t="s">
        <v>26</v>
      </c>
      <c r="G13" s="81">
        <v>0</v>
      </c>
      <c r="H13" s="82"/>
      <c r="I13" s="82"/>
      <c r="J13" s="82"/>
      <c r="K13" s="83">
        <f>IF(Milestones[[#This Row],[Start date]]="",1,(Milestones[[#This Row],[End date]]-Milestones[[#This Row],[Start date]]))</f>
        <v>1</v>
      </c>
      <c r="L13" s="73"/>
      <c r="M13" s="74"/>
      <c r="N13" s="74"/>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row>
    <row r="14" spans="1:342" ht="50.15" customHeight="1" x14ac:dyDescent="0.25">
      <c r="A14" s="75" t="s">
        <v>194</v>
      </c>
      <c r="B14" s="76" t="s">
        <v>201</v>
      </c>
      <c r="C14" s="77" t="s">
        <v>202</v>
      </c>
      <c r="D14" s="78"/>
      <c r="E14" s="85"/>
      <c r="F14" s="80" t="s">
        <v>26</v>
      </c>
      <c r="G14" s="81">
        <v>0</v>
      </c>
      <c r="H14" s="82"/>
      <c r="I14" s="82"/>
      <c r="J14" s="82"/>
      <c r="K14" s="83">
        <f>IF(Milestones[[#This Row],[Start date]]="",1,(Milestones[[#This Row],[End date]]-Milestones[[#This Row],[Start date]]))</f>
        <v>1</v>
      </c>
      <c r="L14" s="73"/>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row>
    <row r="15" spans="1:342" ht="50.15" customHeight="1" x14ac:dyDescent="0.25">
      <c r="A15" s="75" t="s">
        <v>194</v>
      </c>
      <c r="B15" s="84" t="s">
        <v>195</v>
      </c>
      <c r="C15" s="77" t="s">
        <v>203</v>
      </c>
      <c r="D15" s="78"/>
      <c r="E15" s="86"/>
      <c r="F15" s="80" t="s">
        <v>26</v>
      </c>
      <c r="G15" s="81">
        <v>0</v>
      </c>
      <c r="H15" s="82"/>
      <c r="I15" s="82"/>
      <c r="J15" s="82"/>
      <c r="K15" s="83">
        <f>IF(Milestones[[#This Row],[Start date]]="",1,(Milestones[[#This Row],[End date]]-Milestones[[#This Row],[Start date]]))</f>
        <v>1</v>
      </c>
      <c r="L15" s="73"/>
      <c r="M15" s="74"/>
      <c r="N15" s="74"/>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row>
    <row r="16" spans="1:342" ht="50.15" customHeight="1" x14ac:dyDescent="0.25">
      <c r="A16" s="75" t="s">
        <v>194</v>
      </c>
      <c r="B16" s="76" t="s">
        <v>201</v>
      </c>
      <c r="C16" s="77" t="s">
        <v>204</v>
      </c>
      <c r="D16" s="78"/>
      <c r="E16" s="87"/>
      <c r="F16" s="80" t="s">
        <v>26</v>
      </c>
      <c r="G16" s="81">
        <v>0</v>
      </c>
      <c r="H16" s="82"/>
      <c r="I16" s="82"/>
      <c r="J16" s="82"/>
      <c r="K16" s="83">
        <f>IF(Milestones[[#This Row],[Start date]]="",1,(Milestones[[#This Row],[End date]]-Milestones[[#This Row],[Start date]]))</f>
        <v>1</v>
      </c>
      <c r="L16" s="73"/>
      <c r="M16" s="74"/>
      <c r="N16" s="74"/>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row>
    <row r="17" spans="1:68" ht="50.15" customHeight="1" x14ac:dyDescent="0.25">
      <c r="A17" s="75" t="s">
        <v>194</v>
      </c>
      <c r="B17" s="84" t="s">
        <v>195</v>
      </c>
      <c r="C17" s="77" t="s">
        <v>205</v>
      </c>
      <c r="D17" s="78"/>
      <c r="E17" s="88"/>
      <c r="F17" s="80" t="s">
        <v>26</v>
      </c>
      <c r="G17" s="81">
        <v>0</v>
      </c>
      <c r="H17" s="89"/>
      <c r="I17" s="82"/>
      <c r="J17" s="82"/>
      <c r="K17" s="83">
        <f>IF(Milestones[[#This Row],[Start date]]="",1,(Milestones[[#This Row],[End date]]-Milestones[[#This Row],[Start date]]))</f>
        <v>1</v>
      </c>
      <c r="L17" s="73"/>
      <c r="M17" s="74"/>
      <c r="N17" s="74"/>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row>
    <row r="18" spans="1:68" ht="50.15" customHeight="1" x14ac:dyDescent="0.25">
      <c r="A18" s="75" t="s">
        <v>194</v>
      </c>
      <c r="B18" s="76" t="s">
        <v>195</v>
      </c>
      <c r="C18" s="77" t="s">
        <v>206</v>
      </c>
      <c r="D18" s="78"/>
      <c r="E18" s="90"/>
      <c r="F18" s="80" t="s">
        <v>26</v>
      </c>
      <c r="G18" s="81">
        <v>0</v>
      </c>
      <c r="H18" s="89"/>
      <c r="I18" s="82"/>
      <c r="J18" s="82"/>
      <c r="K18" s="83">
        <f>IF(Milestones[[#This Row],[Start date]]="",1,(Milestones[[#This Row],[End date]]-Milestones[[#This Row],[Start date]]))</f>
        <v>1</v>
      </c>
      <c r="L18" s="73"/>
      <c r="M18" s="74"/>
      <c r="N18" s="74"/>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row>
    <row r="19" spans="1:68" ht="50.15" customHeight="1" x14ac:dyDescent="0.25">
      <c r="A19" s="75" t="s">
        <v>194</v>
      </c>
      <c r="B19" s="84" t="s">
        <v>201</v>
      </c>
      <c r="C19" s="77" t="s">
        <v>207</v>
      </c>
      <c r="D19" s="78"/>
      <c r="E19" s="90"/>
      <c r="F19" s="80" t="s">
        <v>26</v>
      </c>
      <c r="G19" s="81">
        <v>0</v>
      </c>
      <c r="H19" s="89"/>
      <c r="I19" s="82"/>
      <c r="J19" s="82"/>
      <c r="K19" s="83">
        <f>IF(Milestones[[#This Row],[Start date]]="",1,(Milestones[[#This Row],[End date]]-Milestones[[#This Row],[Start date]]))</f>
        <v>1</v>
      </c>
      <c r="L19" s="73"/>
      <c r="M19" s="74"/>
      <c r="N19" s="74"/>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row>
    <row r="20" spans="1:68" ht="50.15" customHeight="1" x14ac:dyDescent="0.25">
      <c r="A20" s="75" t="s">
        <v>208</v>
      </c>
      <c r="B20" s="76" t="s">
        <v>209</v>
      </c>
      <c r="C20" s="77" t="s">
        <v>210</v>
      </c>
      <c r="D20" s="78"/>
      <c r="E20" s="90"/>
      <c r="F20" s="80" t="s">
        <v>26</v>
      </c>
      <c r="G20" s="81">
        <v>0</v>
      </c>
      <c r="H20" s="89"/>
      <c r="I20" s="82"/>
      <c r="J20" s="82"/>
      <c r="K20" s="83">
        <f>IF(Milestones[[#This Row],[Start date]]="",1,(Milestones[[#This Row],[End date]]-Milestones[[#This Row],[Start date]]))</f>
        <v>1</v>
      </c>
      <c r="L20" s="73"/>
      <c r="M20" s="74"/>
      <c r="N20" s="74"/>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row>
    <row r="21" spans="1:68" ht="50.15" customHeight="1" x14ac:dyDescent="0.25">
      <c r="A21" s="75" t="s">
        <v>208</v>
      </c>
      <c r="B21" s="84" t="s">
        <v>201</v>
      </c>
      <c r="C21" s="77" t="s">
        <v>211</v>
      </c>
      <c r="D21" s="78"/>
      <c r="E21" s="90"/>
      <c r="F21" s="80" t="s">
        <v>26</v>
      </c>
      <c r="G21" s="81">
        <v>0</v>
      </c>
      <c r="H21" s="89"/>
      <c r="I21" s="82"/>
      <c r="J21" s="82"/>
      <c r="K21" s="83">
        <f>IF(Milestones[[#This Row],[Start date]]="",1,(Milestones[[#This Row],[End date]]-Milestones[[#This Row],[Start date]]))</f>
        <v>1</v>
      </c>
      <c r="L21" s="73"/>
      <c r="M21" s="74"/>
      <c r="N21" s="74"/>
      <c r="O21" s="74"/>
      <c r="P21" s="74"/>
      <c r="Q21" s="74"/>
      <c r="R21" s="74"/>
      <c r="S21" s="74"/>
      <c r="T21" s="74"/>
      <c r="U21" s="74"/>
      <c r="V21" s="74"/>
      <c r="W21" s="74"/>
      <c r="X21" s="74"/>
      <c r="Y21" s="74"/>
      <c r="Z21" s="74"/>
      <c r="AA21" s="74"/>
      <c r="AB21" s="74"/>
      <c r="AC21" s="74"/>
      <c r="AD21" s="74"/>
      <c r="AE21" s="74"/>
      <c r="AF21" s="74"/>
      <c r="AG21" s="74"/>
      <c r="AH21" s="74"/>
      <c r="AI21" s="74"/>
      <c r="AJ21" s="74"/>
      <c r="AK21" s="74"/>
      <c r="AL21" s="74"/>
      <c r="AM21" s="74"/>
      <c r="AN21" s="74"/>
      <c r="AO21" s="74"/>
      <c r="AP21" s="74"/>
      <c r="AQ21" s="74"/>
      <c r="AR21" s="74"/>
      <c r="AS21" s="74"/>
      <c r="AT21" s="74"/>
      <c r="AU21" s="74"/>
      <c r="AV21" s="74"/>
      <c r="AW21" s="74"/>
      <c r="AX21" s="74"/>
      <c r="AY21" s="74"/>
      <c r="AZ21" s="74"/>
      <c r="BA21" s="74"/>
      <c r="BB21" s="74"/>
      <c r="BC21" s="74"/>
      <c r="BD21" s="74"/>
      <c r="BE21" s="74"/>
      <c r="BF21" s="74"/>
      <c r="BG21" s="74"/>
      <c r="BH21" s="74"/>
      <c r="BI21" s="74"/>
      <c r="BJ21" s="74"/>
      <c r="BK21" s="74"/>
      <c r="BL21" s="74"/>
      <c r="BM21" s="74"/>
      <c r="BN21" s="74"/>
      <c r="BO21" s="74"/>
      <c r="BP21" s="74"/>
    </row>
    <row r="22" spans="1:68" ht="50.15" customHeight="1" x14ac:dyDescent="0.25">
      <c r="A22" s="75" t="s">
        <v>208</v>
      </c>
      <c r="B22" s="76" t="s">
        <v>195</v>
      </c>
      <c r="C22" s="77" t="s">
        <v>212</v>
      </c>
      <c r="D22" s="78"/>
      <c r="E22" s="90"/>
      <c r="F22" s="80" t="s">
        <v>26</v>
      </c>
      <c r="G22" s="81">
        <v>0</v>
      </c>
      <c r="H22" s="89"/>
      <c r="I22" s="82"/>
      <c r="J22" s="82"/>
      <c r="K22" s="83">
        <f>IF(Milestones[[#This Row],[Start date]]="",1,(Milestones[[#This Row],[End date]]-Milestones[[#This Row],[Start date]]))</f>
        <v>1</v>
      </c>
      <c r="L22" s="73"/>
      <c r="M22" s="74"/>
      <c r="N22" s="74"/>
      <c r="O22" s="74"/>
      <c r="P22" s="74"/>
      <c r="Q22" s="74"/>
      <c r="R22" s="74"/>
      <c r="S22" s="74"/>
      <c r="T22" s="74"/>
      <c r="U22" s="74"/>
      <c r="V22" s="74"/>
      <c r="W22" s="74"/>
      <c r="X22" s="74"/>
      <c r="Y22" s="74"/>
      <c r="Z22" s="74"/>
      <c r="AA22" s="74"/>
      <c r="AB22" s="74"/>
      <c r="AC22" s="74"/>
      <c r="AD22" s="74"/>
      <c r="AE22" s="74"/>
      <c r="AF22" s="74"/>
      <c r="AG22" s="74"/>
      <c r="AH22" s="74"/>
      <c r="AI22" s="74"/>
      <c r="AJ22" s="74"/>
      <c r="AK22" s="74"/>
      <c r="AL22" s="74"/>
      <c r="AM22" s="74"/>
      <c r="AN22" s="74"/>
      <c r="AO22" s="74"/>
      <c r="AP22" s="74"/>
      <c r="AQ22" s="74"/>
      <c r="AR22" s="74"/>
      <c r="AS22" s="74"/>
      <c r="AT22" s="74"/>
      <c r="AU22" s="74"/>
      <c r="AV22" s="74"/>
      <c r="AW22" s="74"/>
      <c r="AX22" s="74"/>
      <c r="AY22" s="74"/>
      <c r="AZ22" s="74"/>
      <c r="BA22" s="74"/>
      <c r="BB22" s="74"/>
      <c r="BC22" s="74"/>
      <c r="BD22" s="74"/>
      <c r="BE22" s="74"/>
      <c r="BF22" s="74"/>
      <c r="BG22" s="74"/>
      <c r="BH22" s="74"/>
      <c r="BI22" s="74"/>
      <c r="BJ22" s="74"/>
      <c r="BK22" s="74"/>
      <c r="BL22" s="74"/>
      <c r="BM22" s="74"/>
      <c r="BN22" s="74"/>
      <c r="BO22" s="74"/>
      <c r="BP22" s="74"/>
    </row>
    <row r="23" spans="1:68" ht="50.15" customHeight="1" x14ac:dyDescent="0.25">
      <c r="A23" s="75" t="s">
        <v>208</v>
      </c>
      <c r="B23" s="84" t="s">
        <v>209</v>
      </c>
      <c r="C23" s="77" t="s">
        <v>213</v>
      </c>
      <c r="D23" s="78"/>
      <c r="E23" s="86"/>
      <c r="F23" s="80" t="s">
        <v>26</v>
      </c>
      <c r="G23" s="81">
        <v>0</v>
      </c>
      <c r="H23" s="89"/>
      <c r="I23" s="82"/>
      <c r="J23" s="82"/>
      <c r="K23" s="83">
        <f>IF(Milestones[[#This Row],[Start date]]="",1,(Milestones[[#This Row],[End date]]-Milestones[[#This Row],[Start date]]))</f>
        <v>1</v>
      </c>
      <c r="L23" s="73"/>
      <c r="M23" s="74"/>
      <c r="N23" s="74"/>
      <c r="O23" s="74"/>
      <c r="P23" s="74"/>
      <c r="Q23" s="74"/>
      <c r="R23" s="74"/>
      <c r="S23" s="74"/>
      <c r="T23" s="74"/>
      <c r="U23" s="74"/>
      <c r="V23" s="74"/>
      <c r="W23" s="74"/>
      <c r="X23" s="74"/>
      <c r="Y23" s="74"/>
      <c r="Z23" s="74"/>
      <c r="AA23" s="74"/>
      <c r="AB23" s="74"/>
      <c r="AC23" s="74"/>
      <c r="AD23" s="74"/>
      <c r="AE23" s="74"/>
      <c r="AF23" s="74"/>
      <c r="AG23" s="74"/>
      <c r="AH23" s="74"/>
      <c r="AI23" s="74"/>
      <c r="AJ23" s="74"/>
      <c r="AK23" s="74"/>
      <c r="AL23" s="74"/>
      <c r="AM23" s="74"/>
      <c r="AN23" s="74"/>
      <c r="AO23" s="74"/>
      <c r="AP23" s="74"/>
      <c r="AQ23" s="74"/>
      <c r="AR23" s="74"/>
      <c r="AS23" s="74"/>
      <c r="AT23" s="74"/>
      <c r="AU23" s="74"/>
      <c r="AV23" s="74"/>
      <c r="AW23" s="74"/>
      <c r="AX23" s="74"/>
      <c r="AY23" s="74"/>
      <c r="AZ23" s="74"/>
      <c r="BA23" s="74"/>
      <c r="BB23" s="74"/>
      <c r="BC23" s="74"/>
      <c r="BD23" s="74"/>
      <c r="BE23" s="74"/>
      <c r="BF23" s="74"/>
      <c r="BG23" s="74"/>
      <c r="BH23" s="74"/>
      <c r="BI23" s="74"/>
      <c r="BJ23" s="74"/>
      <c r="BK23" s="74"/>
      <c r="BL23" s="74"/>
      <c r="BM23" s="74"/>
      <c r="BN23" s="74"/>
      <c r="BO23" s="74"/>
      <c r="BP23" s="74"/>
    </row>
    <row r="24" spans="1:68" ht="50.15" customHeight="1" x14ac:dyDescent="0.25">
      <c r="A24" s="75" t="s">
        <v>208</v>
      </c>
      <c r="B24" s="76" t="s">
        <v>195</v>
      </c>
      <c r="C24" s="91" t="s">
        <v>214</v>
      </c>
      <c r="D24" s="78"/>
      <c r="E24" s="85"/>
      <c r="F24" s="80" t="s">
        <v>26</v>
      </c>
      <c r="G24" s="81">
        <v>0</v>
      </c>
      <c r="H24" s="89"/>
      <c r="I24" s="82"/>
      <c r="J24" s="82"/>
      <c r="K24" s="83">
        <f>IF(Milestones[[#This Row],[Start date]]="",1,(Milestones[[#This Row],[End date]]-Milestones[[#This Row],[Start date]]))</f>
        <v>1</v>
      </c>
      <c r="L24" s="73"/>
      <c r="M24" s="74"/>
      <c r="N24" s="74"/>
      <c r="O24" s="74"/>
      <c r="P24" s="74"/>
      <c r="Q24" s="74"/>
      <c r="R24" s="74"/>
      <c r="S24" s="74"/>
      <c r="T24" s="74"/>
      <c r="U24" s="74"/>
      <c r="V24" s="74"/>
      <c r="W24" s="74"/>
      <c r="X24" s="74"/>
      <c r="Y24" s="74"/>
      <c r="Z24" s="74"/>
      <c r="AA24" s="74"/>
      <c r="AB24" s="74"/>
      <c r="AC24" s="74"/>
      <c r="AD24" s="74"/>
      <c r="AE24" s="74"/>
      <c r="AF24" s="74"/>
      <c r="AG24" s="74"/>
      <c r="AH24" s="74"/>
      <c r="AI24" s="74"/>
      <c r="AJ24" s="74"/>
      <c r="AK24" s="74"/>
      <c r="AL24" s="74"/>
      <c r="AM24" s="74"/>
      <c r="AN24" s="74"/>
      <c r="AO24" s="74"/>
      <c r="AP24" s="74"/>
      <c r="AQ24" s="74"/>
      <c r="AR24" s="74"/>
      <c r="AS24" s="74"/>
      <c r="AT24" s="74"/>
      <c r="AU24" s="74"/>
      <c r="AV24" s="74"/>
      <c r="AW24" s="74"/>
      <c r="AX24" s="74"/>
      <c r="AY24" s="74"/>
      <c r="AZ24" s="74"/>
      <c r="BA24" s="74"/>
      <c r="BB24" s="74"/>
      <c r="BC24" s="74"/>
      <c r="BD24" s="74"/>
      <c r="BE24" s="74"/>
      <c r="BF24" s="74"/>
      <c r="BG24" s="74"/>
      <c r="BH24" s="74"/>
      <c r="BI24" s="74"/>
      <c r="BJ24" s="74"/>
      <c r="BK24" s="74"/>
      <c r="BL24" s="74"/>
      <c r="BM24" s="74"/>
      <c r="BN24" s="74"/>
      <c r="BO24" s="74"/>
      <c r="BP24" s="74"/>
    </row>
    <row r="25" spans="1:68" ht="50.15" customHeight="1" x14ac:dyDescent="0.25">
      <c r="A25" s="75" t="s">
        <v>208</v>
      </c>
      <c r="B25" s="84" t="s">
        <v>195</v>
      </c>
      <c r="C25" s="77" t="s">
        <v>215</v>
      </c>
      <c r="D25" s="78"/>
      <c r="E25" s="86"/>
      <c r="F25" s="80" t="s">
        <v>26</v>
      </c>
      <c r="G25" s="81">
        <v>0</v>
      </c>
      <c r="H25" s="89"/>
      <c r="I25" s="82"/>
      <c r="J25" s="82"/>
      <c r="K25" s="83">
        <f>IF(Milestones[[#This Row],[Start date]]="",1,(Milestones[[#This Row],[End date]]-Milestones[[#This Row],[Start date]]))</f>
        <v>1</v>
      </c>
      <c r="L25" s="73"/>
      <c r="M25" s="74"/>
      <c r="N25" s="74"/>
      <c r="O25" s="74"/>
      <c r="P25" s="74"/>
      <c r="Q25" s="74"/>
      <c r="R25" s="74"/>
      <c r="S25" s="74"/>
      <c r="T25" s="74"/>
      <c r="U25" s="74"/>
      <c r="V25" s="74"/>
      <c r="W25" s="74"/>
      <c r="X25" s="74"/>
      <c r="Y25" s="74"/>
      <c r="Z25" s="74"/>
      <c r="AA25" s="74"/>
      <c r="AB25" s="74"/>
      <c r="AC25" s="74"/>
      <c r="AD25" s="74"/>
      <c r="AE25" s="74"/>
      <c r="AF25" s="74"/>
      <c r="AG25" s="74"/>
      <c r="AH25" s="74"/>
      <c r="AI25" s="74"/>
      <c r="AJ25" s="74"/>
      <c r="AK25" s="74"/>
      <c r="AL25" s="74"/>
      <c r="AM25" s="74"/>
      <c r="AN25" s="74"/>
      <c r="AO25" s="74"/>
      <c r="AP25" s="74"/>
      <c r="AQ25" s="74"/>
      <c r="AR25" s="74"/>
      <c r="AS25" s="74"/>
      <c r="AT25" s="74"/>
      <c r="AU25" s="74"/>
      <c r="AV25" s="74"/>
      <c r="AW25" s="74"/>
      <c r="AX25" s="74"/>
      <c r="AY25" s="74"/>
      <c r="AZ25" s="74"/>
      <c r="BA25" s="74"/>
      <c r="BB25" s="74"/>
      <c r="BC25" s="74"/>
      <c r="BD25" s="74"/>
      <c r="BE25" s="74"/>
      <c r="BF25" s="74"/>
      <c r="BG25" s="74"/>
      <c r="BH25" s="74"/>
      <c r="BI25" s="74"/>
      <c r="BJ25" s="74"/>
      <c r="BK25" s="74"/>
      <c r="BL25" s="74"/>
      <c r="BM25" s="74"/>
      <c r="BN25" s="74"/>
      <c r="BO25" s="74"/>
      <c r="BP25" s="74"/>
    </row>
    <row r="26" spans="1:68" ht="50.15" customHeight="1" x14ac:dyDescent="0.25">
      <c r="A26" s="75" t="s">
        <v>208</v>
      </c>
      <c r="B26" s="76" t="s">
        <v>209</v>
      </c>
      <c r="C26" s="77" t="s">
        <v>216</v>
      </c>
      <c r="D26" s="78"/>
      <c r="E26" s="86"/>
      <c r="F26" s="80" t="s">
        <v>26</v>
      </c>
      <c r="G26" s="81">
        <v>0</v>
      </c>
      <c r="H26" s="89"/>
      <c r="I26" s="82"/>
      <c r="J26" s="82"/>
      <c r="K26" s="83">
        <f>IF(Milestones[[#This Row],[Start date]]="",1,(Milestones[[#This Row],[End date]]-Milestones[[#This Row],[Start date]]))</f>
        <v>1</v>
      </c>
      <c r="L26" s="73"/>
      <c r="M26" s="74"/>
      <c r="N26" s="74"/>
      <c r="O26" s="74"/>
      <c r="P26" s="74"/>
      <c r="Q26" s="74"/>
      <c r="R26" s="74"/>
      <c r="S26" s="74"/>
      <c r="T26" s="74"/>
      <c r="U26" s="74"/>
      <c r="V26" s="74"/>
      <c r="W26" s="74"/>
      <c r="X26" s="74"/>
      <c r="Y26" s="74"/>
      <c r="Z26" s="74"/>
      <c r="AA26" s="74"/>
      <c r="AB26" s="74"/>
      <c r="AC26" s="74"/>
      <c r="AD26" s="74"/>
      <c r="AE26" s="74"/>
      <c r="AF26" s="74"/>
      <c r="AG26" s="74"/>
      <c r="AH26" s="74"/>
      <c r="AI26" s="74"/>
      <c r="AJ26" s="74"/>
      <c r="AK26" s="74"/>
      <c r="AL26" s="74"/>
      <c r="AM26" s="74"/>
      <c r="AN26" s="74"/>
      <c r="AO26" s="74"/>
      <c r="AP26" s="74"/>
      <c r="AQ26" s="74"/>
      <c r="AR26" s="74"/>
      <c r="AS26" s="74"/>
      <c r="AT26" s="74"/>
      <c r="AU26" s="74"/>
      <c r="AV26" s="74"/>
      <c r="AW26" s="74"/>
      <c r="AX26" s="74"/>
      <c r="AY26" s="74"/>
      <c r="AZ26" s="74"/>
      <c r="BA26" s="74"/>
      <c r="BB26" s="74"/>
      <c r="BC26" s="74"/>
      <c r="BD26" s="74"/>
      <c r="BE26" s="74"/>
      <c r="BF26" s="74"/>
      <c r="BG26" s="74"/>
      <c r="BH26" s="74"/>
      <c r="BI26" s="74"/>
      <c r="BJ26" s="74"/>
      <c r="BK26" s="74"/>
      <c r="BL26" s="74"/>
      <c r="BM26" s="74"/>
      <c r="BN26" s="74"/>
      <c r="BO26" s="74"/>
      <c r="BP26" s="74"/>
    </row>
    <row r="27" spans="1:68" ht="50.15" customHeight="1" x14ac:dyDescent="0.25">
      <c r="A27" s="75" t="s">
        <v>208</v>
      </c>
      <c r="B27" s="84" t="s">
        <v>201</v>
      </c>
      <c r="C27" s="77" t="s">
        <v>217</v>
      </c>
      <c r="D27" s="78"/>
      <c r="E27" s="86"/>
      <c r="F27" s="80" t="s">
        <v>26</v>
      </c>
      <c r="G27" s="81">
        <v>0</v>
      </c>
      <c r="H27" s="89"/>
      <c r="I27" s="82"/>
      <c r="J27" s="82"/>
      <c r="K27" s="83">
        <f>IF(Milestones[[#This Row],[Start date]]="",1,(Milestones[[#This Row],[End date]]-Milestones[[#This Row],[Start date]]))</f>
        <v>1</v>
      </c>
      <c r="L27" s="73"/>
      <c r="M27" s="74"/>
      <c r="N27" s="74"/>
      <c r="O27" s="74"/>
      <c r="P27" s="74"/>
      <c r="Q27" s="74"/>
      <c r="R27" s="74"/>
      <c r="S27" s="74"/>
      <c r="T27" s="74"/>
      <c r="U27" s="74"/>
      <c r="V27" s="74"/>
      <c r="W27" s="74"/>
      <c r="X27" s="74"/>
      <c r="Y27" s="74"/>
      <c r="Z27" s="74"/>
      <c r="AA27" s="74"/>
      <c r="AB27" s="74"/>
      <c r="AC27" s="74"/>
      <c r="AD27" s="74"/>
      <c r="AE27" s="74"/>
      <c r="AF27" s="74"/>
      <c r="AG27" s="74"/>
      <c r="AH27" s="74"/>
      <c r="AI27" s="74"/>
      <c r="AJ27" s="74"/>
      <c r="AK27" s="74"/>
      <c r="AL27" s="74"/>
      <c r="AM27" s="74"/>
      <c r="AN27" s="74"/>
      <c r="AO27" s="74"/>
      <c r="AP27" s="74"/>
      <c r="AQ27" s="74"/>
      <c r="AR27" s="74"/>
      <c r="AS27" s="74"/>
      <c r="AT27" s="74"/>
      <c r="AU27" s="74"/>
      <c r="AV27" s="74"/>
      <c r="AW27" s="74"/>
      <c r="AX27" s="74"/>
      <c r="AY27" s="74"/>
      <c r="AZ27" s="74"/>
      <c r="BA27" s="74"/>
      <c r="BB27" s="74"/>
      <c r="BC27" s="74"/>
      <c r="BD27" s="74"/>
      <c r="BE27" s="74"/>
      <c r="BF27" s="74"/>
      <c r="BG27" s="74"/>
      <c r="BH27" s="74"/>
      <c r="BI27" s="74"/>
      <c r="BJ27" s="74"/>
      <c r="BK27" s="74"/>
      <c r="BL27" s="74"/>
      <c r="BM27" s="74"/>
      <c r="BN27" s="74"/>
      <c r="BO27" s="74"/>
      <c r="BP27" s="74"/>
    </row>
    <row r="28" spans="1:68" ht="50.15" customHeight="1" x14ac:dyDescent="0.25">
      <c r="A28" s="75" t="s">
        <v>208</v>
      </c>
      <c r="B28" s="76" t="s">
        <v>209</v>
      </c>
      <c r="C28" s="77" t="s">
        <v>218</v>
      </c>
      <c r="D28" s="78"/>
      <c r="E28" s="86"/>
      <c r="F28" s="80" t="s">
        <v>26</v>
      </c>
      <c r="G28" s="81">
        <v>0</v>
      </c>
      <c r="H28" s="89"/>
      <c r="I28" s="82"/>
      <c r="J28" s="82"/>
      <c r="K28" s="83">
        <f>IF(Milestones[[#This Row],[Start date]]="",1,(Milestones[[#This Row],[End date]]-Milestones[[#This Row],[Start date]]))</f>
        <v>1</v>
      </c>
      <c r="L28" s="73"/>
      <c r="M28" s="74"/>
      <c r="N28" s="74"/>
      <c r="O28" s="74"/>
      <c r="P28" s="74"/>
      <c r="Q28" s="74"/>
      <c r="R28" s="74"/>
      <c r="S28" s="74"/>
      <c r="T28" s="74"/>
      <c r="U28" s="74"/>
      <c r="V28" s="74"/>
      <c r="W28" s="74"/>
      <c r="X28" s="74"/>
      <c r="Y28" s="74"/>
      <c r="Z28" s="74"/>
      <c r="AA28" s="74"/>
      <c r="AB28" s="74"/>
      <c r="AC28" s="74"/>
      <c r="AD28" s="74"/>
      <c r="AE28" s="74"/>
      <c r="AF28" s="74"/>
      <c r="AG28" s="74"/>
      <c r="AH28" s="74"/>
      <c r="AI28" s="74"/>
      <c r="AJ28" s="74"/>
      <c r="AK28" s="74"/>
      <c r="AL28" s="74"/>
      <c r="AM28" s="74"/>
      <c r="AN28" s="74"/>
      <c r="AO28" s="74"/>
      <c r="AP28" s="74"/>
      <c r="AQ28" s="74"/>
      <c r="AR28" s="74"/>
      <c r="AS28" s="74"/>
      <c r="AT28" s="74"/>
      <c r="AU28" s="74"/>
      <c r="AV28" s="74"/>
      <c r="AW28" s="74"/>
      <c r="AX28" s="74"/>
      <c r="AY28" s="74"/>
      <c r="AZ28" s="74"/>
      <c r="BA28" s="74"/>
      <c r="BB28" s="74"/>
      <c r="BC28" s="74"/>
      <c r="BD28" s="74"/>
      <c r="BE28" s="74"/>
      <c r="BF28" s="74"/>
      <c r="BG28" s="74"/>
      <c r="BH28" s="74"/>
      <c r="BI28" s="74"/>
      <c r="BJ28" s="74"/>
      <c r="BK28" s="74"/>
      <c r="BL28" s="74"/>
      <c r="BM28" s="74"/>
      <c r="BN28" s="74"/>
      <c r="BO28" s="74"/>
      <c r="BP28" s="74"/>
    </row>
    <row r="29" spans="1:68" ht="50.15" customHeight="1" x14ac:dyDescent="0.25">
      <c r="A29" s="75" t="s">
        <v>208</v>
      </c>
      <c r="B29" s="84" t="s">
        <v>195</v>
      </c>
      <c r="C29" s="77" t="s">
        <v>219</v>
      </c>
      <c r="D29" s="78"/>
      <c r="E29" s="86"/>
      <c r="F29" s="80" t="s">
        <v>26</v>
      </c>
      <c r="G29" s="81">
        <v>0</v>
      </c>
      <c r="H29" s="89"/>
      <c r="I29" s="82"/>
      <c r="J29" s="82"/>
      <c r="K29" s="83">
        <f>IF(Milestones[[#This Row],[Start date]]="",1,(Milestones[[#This Row],[End date]]-Milestones[[#This Row],[Start date]]))</f>
        <v>1</v>
      </c>
      <c r="L29" s="73"/>
      <c r="M29" s="74"/>
      <c r="N29" s="74"/>
      <c r="O29" s="74"/>
      <c r="P29" s="74"/>
      <c r="Q29" s="74"/>
      <c r="R29" s="74"/>
      <c r="S29" s="74"/>
      <c r="T29" s="74"/>
      <c r="U29" s="74"/>
      <c r="V29" s="74"/>
      <c r="W29" s="74"/>
      <c r="X29" s="74"/>
      <c r="Y29" s="74"/>
      <c r="Z29" s="74"/>
      <c r="AA29" s="74"/>
      <c r="AB29" s="74"/>
      <c r="AC29" s="74"/>
      <c r="AD29" s="74"/>
      <c r="AE29" s="74"/>
      <c r="AF29" s="74"/>
      <c r="AG29" s="74"/>
      <c r="AH29" s="74"/>
      <c r="AI29" s="74"/>
      <c r="AJ29" s="74"/>
      <c r="AK29" s="74"/>
      <c r="AL29" s="74"/>
      <c r="AM29" s="74"/>
      <c r="AN29" s="74"/>
      <c r="AO29" s="74"/>
      <c r="AP29" s="74"/>
      <c r="AQ29" s="74"/>
      <c r="AR29" s="74"/>
      <c r="AS29" s="74"/>
      <c r="AT29" s="74"/>
      <c r="AU29" s="74"/>
      <c r="AV29" s="74"/>
      <c r="AW29" s="74"/>
      <c r="AX29" s="74"/>
      <c r="AY29" s="74"/>
      <c r="AZ29" s="74"/>
      <c r="BA29" s="74"/>
      <c r="BB29" s="74"/>
      <c r="BC29" s="74"/>
      <c r="BD29" s="74"/>
      <c r="BE29" s="74"/>
      <c r="BF29" s="74"/>
      <c r="BG29" s="74"/>
      <c r="BH29" s="74"/>
      <c r="BI29" s="74"/>
      <c r="BJ29" s="74"/>
      <c r="BK29" s="74"/>
      <c r="BL29" s="74"/>
      <c r="BM29" s="74"/>
      <c r="BN29" s="74"/>
      <c r="BO29" s="74"/>
      <c r="BP29" s="74"/>
    </row>
    <row r="30" spans="1:68" ht="50.15" customHeight="1" x14ac:dyDescent="0.25">
      <c r="A30" s="75" t="s">
        <v>208</v>
      </c>
      <c r="B30" s="76" t="s">
        <v>195</v>
      </c>
      <c r="C30" s="77" t="s">
        <v>220</v>
      </c>
      <c r="D30" s="78"/>
      <c r="E30" s="86"/>
      <c r="F30" s="80" t="s">
        <v>26</v>
      </c>
      <c r="G30" s="81">
        <v>0</v>
      </c>
      <c r="H30" s="89"/>
      <c r="I30" s="82"/>
      <c r="J30" s="82"/>
      <c r="K30" s="83">
        <f>IF(Milestones[[#This Row],[Start date]]="",1,(Milestones[[#This Row],[End date]]-Milestones[[#This Row],[Start date]]))</f>
        <v>1</v>
      </c>
      <c r="L30" s="73"/>
      <c r="M30" s="74"/>
      <c r="N30" s="74"/>
      <c r="O30" s="74"/>
      <c r="P30" s="74"/>
      <c r="Q30" s="74"/>
      <c r="R30" s="74"/>
      <c r="S30" s="74"/>
      <c r="T30" s="74"/>
      <c r="U30" s="74"/>
      <c r="V30" s="74"/>
      <c r="W30" s="74"/>
      <c r="X30" s="74"/>
      <c r="Y30" s="74"/>
      <c r="Z30" s="74"/>
      <c r="AA30" s="74"/>
      <c r="AB30" s="74"/>
      <c r="AC30" s="74"/>
      <c r="AD30" s="74"/>
      <c r="AE30" s="74"/>
      <c r="AF30" s="74"/>
      <c r="AG30" s="74"/>
      <c r="AH30" s="74"/>
      <c r="AI30" s="74"/>
      <c r="AJ30" s="74"/>
      <c r="AK30" s="74"/>
      <c r="AL30" s="74"/>
      <c r="AM30" s="74"/>
      <c r="AN30" s="74"/>
      <c r="AO30" s="74"/>
      <c r="AP30" s="74"/>
      <c r="AQ30" s="74"/>
      <c r="AR30" s="74"/>
      <c r="AS30" s="74"/>
      <c r="AT30" s="74"/>
      <c r="AU30" s="74"/>
      <c r="AV30" s="74"/>
      <c r="AW30" s="74"/>
      <c r="AX30" s="74"/>
      <c r="AY30" s="74"/>
      <c r="AZ30" s="74"/>
      <c r="BA30" s="74"/>
      <c r="BB30" s="74"/>
      <c r="BC30" s="74"/>
      <c r="BD30" s="74"/>
      <c r="BE30" s="74"/>
      <c r="BF30" s="74"/>
      <c r="BG30" s="74"/>
      <c r="BH30" s="74"/>
      <c r="BI30" s="74"/>
      <c r="BJ30" s="74"/>
      <c r="BK30" s="74"/>
      <c r="BL30" s="74"/>
      <c r="BM30" s="74"/>
      <c r="BN30" s="74"/>
      <c r="BO30" s="74"/>
      <c r="BP30" s="74"/>
    </row>
    <row r="31" spans="1:68" ht="50.15" customHeight="1" x14ac:dyDescent="0.25">
      <c r="A31" s="75" t="s">
        <v>208</v>
      </c>
      <c r="B31" s="84" t="s">
        <v>195</v>
      </c>
      <c r="C31" s="77" t="s">
        <v>221</v>
      </c>
      <c r="D31" s="78"/>
      <c r="E31" s="86"/>
      <c r="F31" s="80" t="s">
        <v>26</v>
      </c>
      <c r="G31" s="81">
        <v>0</v>
      </c>
      <c r="H31" s="89"/>
      <c r="I31" s="82"/>
      <c r="J31" s="82"/>
      <c r="K31" s="83">
        <f>IF(Milestones[[#This Row],[Start date]]="",1,(Milestones[[#This Row],[End date]]-Milestones[[#This Row],[Start date]]))</f>
        <v>1</v>
      </c>
      <c r="L31" s="73"/>
      <c r="M31" s="92"/>
      <c r="N31" s="92"/>
      <c r="O31" s="92"/>
      <c r="P31" s="92"/>
      <c r="Q31" s="92"/>
      <c r="R31" s="92"/>
      <c r="S31" s="92"/>
      <c r="T31" s="92"/>
      <c r="U31" s="92"/>
      <c r="V31" s="92"/>
      <c r="W31" s="92"/>
      <c r="X31" s="92"/>
      <c r="Y31" s="92"/>
      <c r="Z31" s="92"/>
      <c r="AA31" s="92"/>
      <c r="AB31" s="92"/>
      <c r="AC31" s="92"/>
      <c r="AD31" s="92"/>
      <c r="AE31" s="92"/>
      <c r="AF31" s="92"/>
      <c r="AG31" s="92"/>
      <c r="AH31" s="92"/>
      <c r="AI31" s="92"/>
      <c r="AJ31" s="92"/>
      <c r="AK31" s="92"/>
      <c r="AL31" s="92"/>
      <c r="AM31" s="92"/>
      <c r="AN31" s="92"/>
      <c r="AO31" s="92"/>
      <c r="AP31" s="92"/>
      <c r="AQ31" s="92"/>
      <c r="AR31" s="92"/>
      <c r="AS31" s="92"/>
      <c r="AT31" s="92"/>
      <c r="AU31" s="92"/>
      <c r="AV31" s="92"/>
      <c r="AW31" s="92"/>
      <c r="AX31" s="92"/>
      <c r="AY31" s="92"/>
      <c r="AZ31" s="92"/>
      <c r="BA31" s="92"/>
      <c r="BB31" s="92"/>
      <c r="BC31" s="92"/>
      <c r="BD31" s="92"/>
      <c r="BE31" s="92"/>
      <c r="BF31" s="92"/>
      <c r="BG31" s="92"/>
      <c r="BH31" s="92"/>
      <c r="BI31" s="92"/>
      <c r="BJ31" s="92"/>
      <c r="BK31" s="92"/>
      <c r="BL31" s="92"/>
      <c r="BM31" s="92"/>
      <c r="BN31" s="92"/>
      <c r="BO31" s="92"/>
      <c r="BP31" s="92"/>
    </row>
    <row r="32" spans="1:68" ht="50.15" customHeight="1" x14ac:dyDescent="0.25">
      <c r="A32" s="75" t="s">
        <v>208</v>
      </c>
      <c r="B32" s="76" t="s">
        <v>201</v>
      </c>
      <c r="C32" s="77" t="s">
        <v>222</v>
      </c>
      <c r="D32" s="78"/>
      <c r="E32" s="86"/>
      <c r="F32" s="93" t="s">
        <v>26</v>
      </c>
      <c r="G32" s="81">
        <v>0</v>
      </c>
      <c r="H32" s="89"/>
      <c r="I32" s="82"/>
      <c r="J32" s="82"/>
      <c r="K32" s="83">
        <f>IF(Milestones[[#This Row],[Start date]]="",1,(Milestones[[#This Row],[End date]]-Milestones[[#This Row],[Start date]]))</f>
        <v>1</v>
      </c>
      <c r="L32" s="73"/>
      <c r="M32" s="92"/>
      <c r="N32" s="92"/>
      <c r="O32" s="92"/>
      <c r="P32" s="92"/>
      <c r="Q32" s="92"/>
      <c r="R32" s="92"/>
      <c r="S32" s="92"/>
      <c r="T32" s="92"/>
      <c r="U32" s="92"/>
      <c r="V32" s="92"/>
      <c r="W32" s="92"/>
      <c r="X32" s="92"/>
      <c r="Y32" s="92"/>
      <c r="Z32" s="92"/>
      <c r="AA32" s="92"/>
      <c r="AB32" s="92"/>
      <c r="AC32" s="92"/>
      <c r="AD32" s="92"/>
      <c r="AE32" s="92"/>
      <c r="AF32" s="92"/>
      <c r="AG32" s="92"/>
      <c r="AH32" s="92"/>
      <c r="AI32" s="92"/>
      <c r="AJ32" s="92"/>
      <c r="AK32" s="92"/>
      <c r="AL32" s="92"/>
      <c r="AM32" s="92"/>
      <c r="AN32" s="92"/>
      <c r="AO32" s="92"/>
      <c r="AP32" s="92"/>
      <c r="AQ32" s="92"/>
      <c r="AR32" s="92"/>
      <c r="AS32" s="92"/>
      <c r="AT32" s="92"/>
      <c r="AU32" s="92"/>
      <c r="AV32" s="92"/>
      <c r="AW32" s="92"/>
      <c r="AX32" s="92"/>
      <c r="AY32" s="92"/>
      <c r="AZ32" s="92"/>
      <c r="BA32" s="92"/>
      <c r="BB32" s="92"/>
      <c r="BC32" s="92"/>
      <c r="BD32" s="92"/>
      <c r="BE32" s="92"/>
      <c r="BF32" s="92"/>
      <c r="BG32" s="92"/>
      <c r="BH32" s="92"/>
      <c r="BI32" s="92"/>
      <c r="BJ32" s="92"/>
      <c r="BK32" s="92"/>
      <c r="BL32" s="92"/>
      <c r="BM32" s="92"/>
      <c r="BN32" s="92"/>
      <c r="BO32" s="92"/>
      <c r="BP32" s="92"/>
    </row>
    <row r="33" spans="1:68" ht="50.15" customHeight="1" x14ac:dyDescent="0.25">
      <c r="A33" s="75" t="s">
        <v>223</v>
      </c>
      <c r="B33" s="84" t="s">
        <v>201</v>
      </c>
      <c r="C33" s="77" t="s">
        <v>224</v>
      </c>
      <c r="D33" s="94"/>
      <c r="E33" s="79"/>
      <c r="F33" s="93" t="s">
        <v>26</v>
      </c>
      <c r="G33" s="95">
        <v>0</v>
      </c>
      <c r="H33" s="96"/>
      <c r="I33" s="97"/>
      <c r="J33" s="97"/>
      <c r="K33" s="98">
        <f>IF(Milestones[[#This Row],[Start date]]="",1,(Milestones[[#This Row],[End date]]-Milestones[[#This Row],[Start date]]))</f>
        <v>1</v>
      </c>
      <c r="L33" s="73"/>
      <c r="M33" s="92"/>
      <c r="N33" s="92"/>
      <c r="O33" s="92"/>
      <c r="P33" s="92"/>
      <c r="Q33" s="92"/>
      <c r="R33" s="92"/>
      <c r="S33" s="92"/>
      <c r="T33" s="92"/>
      <c r="U33" s="92"/>
      <c r="V33" s="92"/>
      <c r="W33" s="92"/>
      <c r="X33" s="92"/>
      <c r="Y33" s="92"/>
      <c r="Z33" s="92"/>
      <c r="AA33" s="92"/>
      <c r="AB33" s="92"/>
      <c r="AC33" s="92"/>
      <c r="AD33" s="92"/>
      <c r="AE33" s="92"/>
      <c r="AF33" s="92"/>
      <c r="AG33" s="92"/>
      <c r="AH33" s="92"/>
      <c r="AI33" s="92"/>
      <c r="AJ33" s="92"/>
      <c r="AK33" s="92"/>
      <c r="AL33" s="92"/>
      <c r="AM33" s="92"/>
      <c r="AN33" s="92"/>
      <c r="AO33" s="92"/>
      <c r="AP33" s="92"/>
      <c r="AQ33" s="92"/>
      <c r="AR33" s="92"/>
      <c r="AS33" s="92"/>
      <c r="AT33" s="92"/>
      <c r="AU33" s="92"/>
      <c r="AV33" s="92"/>
      <c r="AW33" s="92"/>
      <c r="AX33" s="92"/>
      <c r="AY33" s="92"/>
      <c r="AZ33" s="92"/>
      <c r="BA33" s="92"/>
      <c r="BB33" s="92"/>
      <c r="BC33" s="92"/>
      <c r="BD33" s="92"/>
      <c r="BE33" s="92"/>
      <c r="BF33" s="92"/>
      <c r="BG33" s="92"/>
      <c r="BH33" s="92"/>
      <c r="BI33" s="92"/>
      <c r="BJ33" s="92"/>
      <c r="BK33" s="92"/>
      <c r="BL33" s="92"/>
      <c r="BM33" s="92"/>
      <c r="BN33" s="92"/>
      <c r="BO33" s="92"/>
      <c r="BP33" s="92"/>
    </row>
    <row r="34" spans="1:68" ht="50.15" customHeight="1" x14ac:dyDescent="0.25">
      <c r="A34" s="75" t="s">
        <v>223</v>
      </c>
      <c r="B34" s="76" t="s">
        <v>201</v>
      </c>
      <c r="C34" s="99" t="s">
        <v>225</v>
      </c>
      <c r="D34" s="94"/>
      <c r="E34" s="79"/>
      <c r="F34" s="93" t="s">
        <v>26</v>
      </c>
      <c r="G34" s="95">
        <v>0</v>
      </c>
      <c r="H34" s="96"/>
      <c r="I34" s="97"/>
      <c r="J34" s="97"/>
      <c r="K34" s="98">
        <f>IF(Milestones[[#This Row],[Start date]]="",1,(Milestones[[#This Row],[End date]]-Milestones[[#This Row],[Start date]]))</f>
        <v>1</v>
      </c>
      <c r="L34" s="73"/>
      <c r="M34" s="92"/>
      <c r="N34" s="92"/>
      <c r="O34" s="92"/>
      <c r="P34" s="92"/>
      <c r="Q34" s="92"/>
      <c r="R34" s="92"/>
      <c r="S34" s="92"/>
      <c r="T34" s="92"/>
      <c r="U34" s="92"/>
      <c r="V34" s="92"/>
      <c r="W34" s="92"/>
      <c r="X34" s="92"/>
      <c r="Y34" s="92"/>
      <c r="Z34" s="92"/>
      <c r="AA34" s="92"/>
      <c r="AB34" s="92"/>
      <c r="AC34" s="92"/>
      <c r="AD34" s="92"/>
      <c r="AE34" s="92"/>
      <c r="AF34" s="92"/>
      <c r="AG34" s="92"/>
      <c r="AH34" s="92"/>
      <c r="AI34" s="92"/>
      <c r="AJ34" s="92"/>
      <c r="AK34" s="92"/>
      <c r="AL34" s="92"/>
      <c r="AM34" s="92"/>
      <c r="AN34" s="92"/>
      <c r="AO34" s="92"/>
      <c r="AP34" s="92"/>
      <c r="AQ34" s="92"/>
      <c r="AR34" s="92"/>
      <c r="AS34" s="92"/>
      <c r="AT34" s="92"/>
      <c r="AU34" s="92"/>
      <c r="AV34" s="92"/>
      <c r="AW34" s="92"/>
      <c r="AX34" s="92"/>
      <c r="AY34" s="92"/>
      <c r="AZ34" s="92"/>
      <c r="BA34" s="92"/>
      <c r="BB34" s="92"/>
      <c r="BC34" s="92"/>
      <c r="BD34" s="92"/>
      <c r="BE34" s="92"/>
      <c r="BF34" s="92"/>
      <c r="BG34" s="92"/>
      <c r="BH34" s="92"/>
      <c r="BI34" s="92"/>
      <c r="BJ34" s="92"/>
      <c r="BK34" s="92"/>
      <c r="BL34" s="92"/>
      <c r="BM34" s="92"/>
      <c r="BN34" s="92"/>
      <c r="BO34" s="92"/>
      <c r="BP34" s="92"/>
    </row>
    <row r="35" spans="1:68" ht="50.15" customHeight="1" x14ac:dyDescent="0.25">
      <c r="A35" s="75" t="s">
        <v>223</v>
      </c>
      <c r="B35" s="84" t="s">
        <v>201</v>
      </c>
      <c r="C35" s="99" t="s">
        <v>226</v>
      </c>
      <c r="D35" s="94"/>
      <c r="E35" s="79"/>
      <c r="F35" s="93" t="s">
        <v>26</v>
      </c>
      <c r="G35" s="95">
        <v>0</v>
      </c>
      <c r="H35" s="96"/>
      <c r="I35" s="97"/>
      <c r="J35" s="97"/>
      <c r="K35" s="98">
        <f>IF(Milestones[[#This Row],[Start date]]="",1,(Milestones[[#This Row],[End date]]-Milestones[[#This Row],[Start date]]))</f>
        <v>1</v>
      </c>
      <c r="L35" s="73"/>
      <c r="M35" s="92"/>
      <c r="N35" s="92"/>
      <c r="O35" s="92"/>
      <c r="P35" s="92"/>
      <c r="Q35" s="92"/>
      <c r="R35" s="92"/>
      <c r="S35" s="92"/>
      <c r="T35" s="92"/>
      <c r="U35" s="92"/>
      <c r="V35" s="92"/>
      <c r="W35" s="92"/>
      <c r="X35" s="92"/>
      <c r="Y35" s="92"/>
      <c r="Z35" s="92"/>
      <c r="AA35" s="92"/>
      <c r="AB35" s="92"/>
      <c r="AC35" s="92"/>
      <c r="AD35" s="92"/>
      <c r="AE35" s="92"/>
      <c r="AF35" s="92"/>
      <c r="AG35" s="92"/>
      <c r="AH35" s="92"/>
      <c r="AI35" s="92"/>
      <c r="AJ35" s="92"/>
      <c r="AK35" s="92"/>
      <c r="AL35" s="92"/>
      <c r="AM35" s="92"/>
      <c r="AN35" s="92"/>
      <c r="AO35" s="92"/>
      <c r="AP35" s="92"/>
      <c r="AQ35" s="92"/>
      <c r="AR35" s="92"/>
      <c r="AS35" s="92"/>
      <c r="AT35" s="92"/>
      <c r="AU35" s="92"/>
      <c r="AV35" s="92"/>
      <c r="AW35" s="92"/>
      <c r="AX35" s="92"/>
      <c r="AY35" s="92"/>
      <c r="AZ35" s="92"/>
      <c r="BA35" s="92"/>
      <c r="BB35" s="92"/>
      <c r="BC35" s="92"/>
      <c r="BD35" s="92"/>
      <c r="BE35" s="92"/>
      <c r="BF35" s="92"/>
      <c r="BG35" s="92"/>
      <c r="BH35" s="92"/>
      <c r="BI35" s="92"/>
      <c r="BJ35" s="92"/>
      <c r="BK35" s="92"/>
      <c r="BL35" s="92"/>
      <c r="BM35" s="92"/>
      <c r="BN35" s="92"/>
      <c r="BO35" s="92"/>
      <c r="BP35" s="92"/>
    </row>
    <row r="36" spans="1:68" ht="50.15" customHeight="1" x14ac:dyDescent="0.25">
      <c r="A36" s="75" t="s">
        <v>223</v>
      </c>
      <c r="B36" s="76" t="s">
        <v>209</v>
      </c>
      <c r="C36" s="99" t="s">
        <v>227</v>
      </c>
      <c r="D36" s="94"/>
      <c r="E36" s="79"/>
      <c r="F36" s="93" t="s">
        <v>26</v>
      </c>
      <c r="G36" s="95">
        <v>0</v>
      </c>
      <c r="H36" s="96"/>
      <c r="I36" s="97"/>
      <c r="J36" s="97"/>
      <c r="K36" s="98">
        <f>IF(Milestones[[#This Row],[Start date]]="",1,(Milestones[[#This Row],[End date]]-Milestones[[#This Row],[Start date]]))</f>
        <v>1</v>
      </c>
      <c r="L36" s="73"/>
      <c r="M36" s="92"/>
      <c r="N36" s="92"/>
      <c r="O36" s="92"/>
      <c r="P36" s="92"/>
      <c r="Q36" s="92"/>
      <c r="R36" s="92"/>
      <c r="S36" s="92"/>
      <c r="T36" s="92"/>
      <c r="U36" s="92"/>
      <c r="V36" s="92"/>
      <c r="W36" s="92"/>
      <c r="X36" s="92"/>
      <c r="Y36" s="92"/>
      <c r="Z36" s="92"/>
      <c r="AA36" s="92"/>
      <c r="AB36" s="92"/>
      <c r="AC36" s="92"/>
      <c r="AD36" s="92"/>
      <c r="AE36" s="92"/>
      <c r="AF36" s="92"/>
      <c r="AG36" s="92"/>
      <c r="AH36" s="92"/>
      <c r="AI36" s="92"/>
      <c r="AJ36" s="92"/>
      <c r="AK36" s="92"/>
      <c r="AL36" s="92"/>
      <c r="AM36" s="92"/>
      <c r="AN36" s="92"/>
      <c r="AO36" s="92"/>
      <c r="AP36" s="92"/>
      <c r="AQ36" s="92"/>
      <c r="AR36" s="92"/>
      <c r="AS36" s="92"/>
      <c r="AT36" s="92"/>
      <c r="AU36" s="92"/>
      <c r="AV36" s="92"/>
      <c r="AW36" s="92"/>
      <c r="AX36" s="92"/>
      <c r="AY36" s="92"/>
      <c r="AZ36" s="92"/>
      <c r="BA36" s="92"/>
      <c r="BB36" s="92"/>
      <c r="BC36" s="92"/>
      <c r="BD36" s="92"/>
      <c r="BE36" s="92"/>
      <c r="BF36" s="92"/>
      <c r="BG36" s="92"/>
      <c r="BH36" s="92"/>
      <c r="BI36" s="92"/>
      <c r="BJ36" s="92"/>
      <c r="BK36" s="92"/>
      <c r="BL36" s="92"/>
      <c r="BM36" s="92"/>
      <c r="BN36" s="92"/>
      <c r="BO36" s="92"/>
      <c r="BP36" s="92"/>
    </row>
    <row r="37" spans="1:68" ht="50.15" customHeight="1" x14ac:dyDescent="0.25">
      <c r="A37" s="75" t="s">
        <v>223</v>
      </c>
      <c r="B37" s="84" t="s">
        <v>198</v>
      </c>
      <c r="C37" s="99" t="s">
        <v>228</v>
      </c>
      <c r="D37" s="94"/>
      <c r="E37" s="79"/>
      <c r="F37" s="93" t="s">
        <v>26</v>
      </c>
      <c r="G37" s="95">
        <v>0</v>
      </c>
      <c r="H37" s="96"/>
      <c r="I37" s="97"/>
      <c r="J37" s="97"/>
      <c r="K37" s="98">
        <f>IF(Milestones[[#This Row],[Start date]]="",1,(Milestones[[#This Row],[End date]]-Milestones[[#This Row],[Start date]]))</f>
        <v>1</v>
      </c>
      <c r="L37" s="73"/>
      <c r="M37" s="92"/>
      <c r="N37" s="92"/>
      <c r="O37" s="92"/>
      <c r="P37" s="92"/>
      <c r="Q37" s="92"/>
      <c r="R37" s="92"/>
      <c r="S37" s="92"/>
      <c r="T37" s="92"/>
      <c r="U37" s="92"/>
      <c r="V37" s="92"/>
      <c r="W37" s="92"/>
      <c r="X37" s="92"/>
      <c r="Y37" s="92"/>
      <c r="Z37" s="92"/>
      <c r="AA37" s="92"/>
      <c r="AB37" s="92"/>
      <c r="AC37" s="92"/>
      <c r="AD37" s="92"/>
      <c r="AE37" s="92"/>
      <c r="AF37" s="92"/>
      <c r="AG37" s="92"/>
      <c r="AH37" s="92"/>
      <c r="AI37" s="92"/>
      <c r="AJ37" s="92"/>
      <c r="AK37" s="92"/>
      <c r="AL37" s="92"/>
      <c r="AM37" s="92"/>
      <c r="AN37" s="92"/>
      <c r="AO37" s="92"/>
      <c r="AP37" s="92"/>
      <c r="AQ37" s="92"/>
      <c r="AR37" s="92"/>
      <c r="AS37" s="92"/>
      <c r="AT37" s="92"/>
      <c r="AU37" s="92"/>
      <c r="AV37" s="92"/>
      <c r="AW37" s="92"/>
      <c r="AX37" s="92"/>
      <c r="AY37" s="92"/>
      <c r="AZ37" s="92"/>
      <c r="BA37" s="92"/>
      <c r="BB37" s="92"/>
      <c r="BC37" s="92"/>
      <c r="BD37" s="92"/>
      <c r="BE37" s="92"/>
      <c r="BF37" s="92"/>
      <c r="BG37" s="92"/>
      <c r="BH37" s="92"/>
      <c r="BI37" s="92"/>
      <c r="BJ37" s="92"/>
      <c r="BK37" s="92"/>
      <c r="BL37" s="92"/>
      <c r="BM37" s="92"/>
      <c r="BN37" s="92"/>
      <c r="BO37" s="92"/>
      <c r="BP37" s="92"/>
    </row>
    <row r="38" spans="1:68" ht="50.15" customHeight="1" x14ac:dyDescent="0.25">
      <c r="A38" s="75" t="s">
        <v>208</v>
      </c>
      <c r="B38" s="76" t="s">
        <v>229</v>
      </c>
      <c r="C38" s="99" t="s">
        <v>85</v>
      </c>
      <c r="D38" s="94"/>
      <c r="E38" s="79"/>
      <c r="F38" s="93" t="s">
        <v>26</v>
      </c>
      <c r="G38" s="95">
        <v>0</v>
      </c>
      <c r="H38" s="96"/>
      <c r="I38" s="97"/>
      <c r="J38" s="97"/>
      <c r="K38" s="98">
        <f>IF(Milestones[[#This Row],[Start date]]="",1,(Milestones[[#This Row],[End date]]-Milestones[[#This Row],[Start date]]))</f>
        <v>1</v>
      </c>
      <c r="L38" s="73"/>
      <c r="M38" s="92"/>
      <c r="N38" s="92"/>
      <c r="O38" s="92"/>
      <c r="P38" s="92"/>
      <c r="Q38" s="92"/>
      <c r="R38" s="92"/>
      <c r="S38" s="92"/>
      <c r="T38" s="92"/>
      <c r="U38" s="92"/>
      <c r="V38" s="92"/>
      <c r="W38" s="92"/>
      <c r="X38" s="92"/>
      <c r="Y38" s="92"/>
      <c r="Z38" s="92"/>
      <c r="AA38" s="92"/>
      <c r="AB38" s="92"/>
      <c r="AC38" s="92"/>
      <c r="AD38" s="92"/>
      <c r="AE38" s="92"/>
      <c r="AF38" s="92"/>
      <c r="AG38" s="92"/>
      <c r="AH38" s="92"/>
      <c r="AI38" s="92"/>
      <c r="AJ38" s="92"/>
      <c r="AK38" s="92"/>
      <c r="AL38" s="92"/>
      <c r="AM38" s="92"/>
      <c r="AN38" s="92"/>
      <c r="AO38" s="92"/>
      <c r="AP38" s="92"/>
      <c r="AQ38" s="92"/>
      <c r="AR38" s="92"/>
      <c r="AS38" s="92"/>
      <c r="AT38" s="92"/>
      <c r="AU38" s="92"/>
      <c r="AV38" s="92"/>
      <c r="AW38" s="92"/>
      <c r="AX38" s="92"/>
      <c r="AY38" s="92"/>
      <c r="AZ38" s="92"/>
      <c r="BA38" s="92"/>
      <c r="BB38" s="92"/>
      <c r="BC38" s="92"/>
      <c r="BD38" s="92"/>
      <c r="BE38" s="92"/>
      <c r="BF38" s="92"/>
      <c r="BG38" s="92"/>
      <c r="BH38" s="92"/>
      <c r="BI38" s="92"/>
      <c r="BJ38" s="92"/>
      <c r="BK38" s="92"/>
      <c r="BL38" s="92"/>
      <c r="BM38" s="92"/>
      <c r="BN38" s="92"/>
      <c r="BO38" s="92"/>
      <c r="BP38" s="92"/>
    </row>
    <row r="39" spans="1:68" ht="50.15" customHeight="1" x14ac:dyDescent="0.25">
      <c r="A39" s="75" t="s">
        <v>208</v>
      </c>
      <c r="B39" s="76" t="s">
        <v>229</v>
      </c>
      <c r="C39" s="99" t="s">
        <v>86</v>
      </c>
      <c r="D39" s="94"/>
      <c r="E39" s="79"/>
      <c r="F39" s="93" t="s">
        <v>26</v>
      </c>
      <c r="G39" s="95">
        <v>0</v>
      </c>
      <c r="H39" s="96"/>
      <c r="I39" s="97"/>
      <c r="J39" s="97"/>
      <c r="K39" s="98">
        <f>IF(Milestones[[#This Row],[Start date]]="",1,(Milestones[[#This Row],[End date]]-Milestones[[#This Row],[Start date]]))</f>
        <v>1</v>
      </c>
      <c r="L39" s="73"/>
      <c r="M39" s="92"/>
      <c r="N39" s="92"/>
      <c r="O39" s="92"/>
      <c r="P39" s="92"/>
      <c r="Q39" s="92"/>
      <c r="R39" s="92"/>
      <c r="S39" s="92"/>
      <c r="T39" s="92"/>
      <c r="U39" s="92"/>
      <c r="V39" s="92"/>
      <c r="W39" s="92"/>
      <c r="X39" s="92"/>
      <c r="Y39" s="92"/>
      <c r="Z39" s="92"/>
      <c r="AA39" s="92"/>
      <c r="AB39" s="92"/>
      <c r="AC39" s="92"/>
      <c r="AD39" s="92"/>
      <c r="AE39" s="92"/>
      <c r="AF39" s="92"/>
      <c r="AG39" s="92"/>
      <c r="AH39" s="92"/>
      <c r="AI39" s="92"/>
      <c r="AJ39" s="92"/>
      <c r="AK39" s="92"/>
      <c r="AL39" s="92"/>
      <c r="AM39" s="92"/>
      <c r="AN39" s="92"/>
      <c r="AO39" s="92"/>
      <c r="AP39" s="92"/>
      <c r="AQ39" s="92"/>
      <c r="AR39" s="92"/>
      <c r="AS39" s="92"/>
      <c r="AT39" s="92"/>
      <c r="AU39" s="92"/>
      <c r="AV39" s="92"/>
      <c r="AW39" s="92"/>
      <c r="AX39" s="92"/>
      <c r="AY39" s="92"/>
      <c r="AZ39" s="92"/>
      <c r="BA39" s="92"/>
      <c r="BB39" s="92"/>
      <c r="BC39" s="92"/>
      <c r="BD39" s="92"/>
      <c r="BE39" s="92"/>
      <c r="BF39" s="92"/>
      <c r="BG39" s="92"/>
      <c r="BH39" s="92"/>
      <c r="BI39" s="92"/>
      <c r="BJ39" s="92"/>
      <c r="BK39" s="92"/>
      <c r="BL39" s="92"/>
      <c r="BM39" s="92"/>
      <c r="BN39" s="92"/>
      <c r="BO39" s="92"/>
      <c r="BP39" s="92"/>
    </row>
    <row r="40" spans="1:68" ht="50.15" customHeight="1" x14ac:dyDescent="0.25">
      <c r="A40" s="75" t="s">
        <v>208</v>
      </c>
      <c r="B40" s="76" t="s">
        <v>229</v>
      </c>
      <c r="C40" s="99" t="s">
        <v>87</v>
      </c>
      <c r="D40" s="94"/>
      <c r="E40" s="79"/>
      <c r="F40" s="93" t="s">
        <v>26</v>
      </c>
      <c r="G40" s="95">
        <v>0</v>
      </c>
      <c r="H40" s="96"/>
      <c r="I40" s="97"/>
      <c r="J40" s="97"/>
      <c r="K40" s="98">
        <f>IF(Milestones[[#This Row],[Start date]]="",1,(Milestones[[#This Row],[End date]]-Milestones[[#This Row],[Start date]]))</f>
        <v>1</v>
      </c>
      <c r="L40" s="73"/>
      <c r="M40" s="92"/>
      <c r="N40" s="92"/>
      <c r="O40" s="92"/>
      <c r="P40" s="92"/>
      <c r="Q40" s="92"/>
      <c r="R40" s="92"/>
      <c r="S40" s="92"/>
      <c r="T40" s="92"/>
      <c r="U40" s="92"/>
      <c r="V40" s="92"/>
      <c r="W40" s="92"/>
      <c r="X40" s="92"/>
      <c r="Y40" s="92"/>
      <c r="Z40" s="92"/>
      <c r="AA40" s="92"/>
      <c r="AB40" s="92"/>
      <c r="AC40" s="92"/>
      <c r="AD40" s="92"/>
      <c r="AE40" s="92"/>
      <c r="AF40" s="92"/>
      <c r="AG40" s="92"/>
      <c r="AH40" s="92"/>
      <c r="AI40" s="92"/>
      <c r="AJ40" s="92"/>
      <c r="AK40" s="92"/>
      <c r="AL40" s="92"/>
      <c r="AM40" s="92"/>
      <c r="AN40" s="92"/>
      <c r="AO40" s="92"/>
      <c r="AP40" s="92"/>
      <c r="AQ40" s="92"/>
      <c r="AR40" s="92"/>
      <c r="AS40" s="92"/>
      <c r="AT40" s="92"/>
      <c r="AU40" s="92"/>
      <c r="AV40" s="92"/>
      <c r="AW40" s="92"/>
      <c r="AX40" s="92"/>
      <c r="AY40" s="92"/>
      <c r="AZ40" s="92"/>
      <c r="BA40" s="92"/>
      <c r="BB40" s="92"/>
      <c r="BC40" s="92"/>
      <c r="BD40" s="92"/>
      <c r="BE40" s="92"/>
      <c r="BF40" s="92"/>
      <c r="BG40" s="92"/>
      <c r="BH40" s="92"/>
      <c r="BI40" s="92"/>
      <c r="BJ40" s="92"/>
      <c r="BK40" s="92"/>
      <c r="BL40" s="92"/>
      <c r="BM40" s="92"/>
      <c r="BN40" s="92"/>
      <c r="BO40" s="92"/>
      <c r="BP40" s="92"/>
    </row>
    <row r="41" spans="1:68" ht="50.15" customHeight="1" x14ac:dyDescent="0.25">
      <c r="A41" s="75" t="s">
        <v>208</v>
      </c>
      <c r="B41" s="76" t="s">
        <v>229</v>
      </c>
      <c r="C41" s="99" t="s">
        <v>88</v>
      </c>
      <c r="D41" s="94"/>
      <c r="E41" s="79"/>
      <c r="F41" s="93" t="s">
        <v>26</v>
      </c>
      <c r="G41" s="95">
        <v>0</v>
      </c>
      <c r="H41" s="96"/>
      <c r="I41" s="97"/>
      <c r="J41" s="97"/>
      <c r="K41" s="98">
        <f>IF(Milestones[[#This Row],[Start date]]="",1,(Milestones[[#This Row],[End date]]-Milestones[[#This Row],[Start date]]))</f>
        <v>1</v>
      </c>
      <c r="L41" s="73"/>
      <c r="M41" s="92"/>
      <c r="N41" s="92"/>
      <c r="O41" s="92"/>
      <c r="P41" s="92"/>
      <c r="Q41" s="92"/>
      <c r="R41" s="92"/>
      <c r="S41" s="92"/>
      <c r="T41" s="92"/>
      <c r="U41" s="92"/>
      <c r="V41" s="92"/>
      <c r="W41" s="92"/>
      <c r="X41" s="92"/>
      <c r="Y41" s="92"/>
      <c r="Z41" s="92"/>
      <c r="AA41" s="92"/>
      <c r="AB41" s="92"/>
      <c r="AC41" s="92"/>
      <c r="AD41" s="92"/>
      <c r="AE41" s="92"/>
      <c r="AF41" s="92"/>
      <c r="AG41" s="92"/>
      <c r="AH41" s="92"/>
      <c r="AI41" s="92"/>
      <c r="AJ41" s="92"/>
      <c r="AK41" s="92"/>
      <c r="AL41" s="92"/>
      <c r="AM41" s="92"/>
      <c r="AN41" s="92"/>
      <c r="AO41" s="92"/>
      <c r="AP41" s="92"/>
      <c r="AQ41" s="92"/>
      <c r="AR41" s="92"/>
      <c r="AS41" s="92"/>
      <c r="AT41" s="92"/>
      <c r="AU41" s="92"/>
      <c r="AV41" s="92"/>
      <c r="AW41" s="92"/>
      <c r="AX41" s="92"/>
      <c r="AY41" s="92"/>
      <c r="AZ41" s="92"/>
      <c r="BA41" s="92"/>
      <c r="BB41" s="92"/>
      <c r="BC41" s="92"/>
      <c r="BD41" s="92"/>
      <c r="BE41" s="92"/>
      <c r="BF41" s="92"/>
      <c r="BG41" s="92"/>
      <c r="BH41" s="92"/>
      <c r="BI41" s="92"/>
      <c r="BJ41" s="92"/>
      <c r="BK41" s="92"/>
      <c r="BL41" s="92"/>
      <c r="BM41" s="92"/>
      <c r="BN41" s="92"/>
      <c r="BO41" s="92"/>
      <c r="BP41" s="92"/>
    </row>
    <row r="42" spans="1:68" ht="50.15" customHeight="1" x14ac:dyDescent="0.25">
      <c r="A42" s="75" t="s">
        <v>208</v>
      </c>
      <c r="B42" s="76" t="s">
        <v>229</v>
      </c>
      <c r="C42" s="99" t="s">
        <v>89</v>
      </c>
      <c r="D42" s="94"/>
      <c r="E42" s="79"/>
      <c r="F42" s="93" t="s">
        <v>26</v>
      </c>
      <c r="G42" s="95">
        <v>0</v>
      </c>
      <c r="H42" s="96"/>
      <c r="I42" s="97"/>
      <c r="J42" s="97"/>
      <c r="K42" s="98">
        <f>IF(Milestones[[#This Row],[Start date]]="",1,(Milestones[[#This Row],[End date]]-Milestones[[#This Row],[Start date]]))</f>
        <v>1</v>
      </c>
      <c r="L42" s="73"/>
      <c r="M42" s="92"/>
      <c r="N42" s="92"/>
      <c r="O42" s="92"/>
      <c r="P42" s="92"/>
      <c r="Q42" s="92"/>
      <c r="R42" s="92"/>
      <c r="S42" s="92"/>
      <c r="T42" s="92"/>
      <c r="U42" s="92"/>
      <c r="V42" s="92"/>
      <c r="W42" s="92"/>
      <c r="X42" s="92"/>
      <c r="Y42" s="92"/>
      <c r="Z42" s="92"/>
      <c r="AA42" s="92"/>
      <c r="AB42" s="92"/>
      <c r="AC42" s="92"/>
      <c r="AD42" s="92"/>
      <c r="AE42" s="92"/>
      <c r="AF42" s="92"/>
      <c r="AG42" s="92"/>
      <c r="AH42" s="92"/>
      <c r="AI42" s="92"/>
      <c r="AJ42" s="92"/>
      <c r="AK42" s="92"/>
      <c r="AL42" s="92"/>
      <c r="AM42" s="92"/>
      <c r="AN42" s="92"/>
      <c r="AO42" s="92"/>
      <c r="AP42" s="92"/>
      <c r="AQ42" s="92"/>
      <c r="AR42" s="92"/>
      <c r="AS42" s="92"/>
      <c r="AT42" s="92"/>
      <c r="AU42" s="92"/>
      <c r="AV42" s="92"/>
      <c r="AW42" s="92"/>
      <c r="AX42" s="92"/>
      <c r="AY42" s="92"/>
      <c r="AZ42" s="92"/>
      <c r="BA42" s="92"/>
      <c r="BB42" s="92"/>
      <c r="BC42" s="92"/>
      <c r="BD42" s="92"/>
      <c r="BE42" s="92"/>
      <c r="BF42" s="92"/>
      <c r="BG42" s="92"/>
      <c r="BH42" s="92"/>
      <c r="BI42" s="92"/>
      <c r="BJ42" s="92"/>
      <c r="BK42" s="92"/>
      <c r="BL42" s="92"/>
      <c r="BM42" s="92"/>
      <c r="BN42" s="92"/>
      <c r="BO42" s="92"/>
      <c r="BP42" s="92"/>
    </row>
    <row r="43" spans="1:68" ht="50.15" customHeight="1" x14ac:dyDescent="0.25">
      <c r="A43" s="75" t="s">
        <v>208</v>
      </c>
      <c r="B43" s="76" t="s">
        <v>229</v>
      </c>
      <c r="C43" s="99" t="s">
        <v>90</v>
      </c>
      <c r="D43" s="94"/>
      <c r="E43" s="79"/>
      <c r="F43" s="93" t="s">
        <v>26</v>
      </c>
      <c r="G43" s="95">
        <v>0</v>
      </c>
      <c r="H43" s="96"/>
      <c r="I43" s="97"/>
      <c r="J43" s="97"/>
      <c r="K43" s="98">
        <f>IF(Milestones[[#This Row],[Start date]]="",1,(Milestones[[#This Row],[End date]]-Milestones[[#This Row],[Start date]]))</f>
        <v>1</v>
      </c>
      <c r="L43" s="73"/>
      <c r="M43" s="92"/>
      <c r="N43" s="92"/>
      <c r="O43" s="92"/>
      <c r="P43" s="92"/>
      <c r="Q43" s="92"/>
      <c r="R43" s="92"/>
      <c r="S43" s="92"/>
      <c r="T43" s="92"/>
      <c r="U43" s="92"/>
      <c r="V43" s="92"/>
      <c r="W43" s="92"/>
      <c r="X43" s="92"/>
      <c r="Y43" s="92"/>
      <c r="Z43" s="92"/>
      <c r="AA43" s="92"/>
      <c r="AB43" s="92"/>
      <c r="AC43" s="92"/>
      <c r="AD43" s="92"/>
      <c r="AE43" s="92"/>
      <c r="AF43" s="92"/>
      <c r="AG43" s="92"/>
      <c r="AH43" s="92"/>
      <c r="AI43" s="92"/>
      <c r="AJ43" s="92"/>
      <c r="AK43" s="92"/>
      <c r="AL43" s="92"/>
      <c r="AM43" s="92"/>
      <c r="AN43" s="92"/>
      <c r="AO43" s="92"/>
      <c r="AP43" s="92"/>
      <c r="AQ43" s="92"/>
      <c r="AR43" s="92"/>
      <c r="AS43" s="92"/>
      <c r="AT43" s="92"/>
      <c r="AU43" s="92"/>
      <c r="AV43" s="92"/>
      <c r="AW43" s="92"/>
      <c r="AX43" s="92"/>
      <c r="AY43" s="92"/>
      <c r="AZ43" s="92"/>
      <c r="BA43" s="92"/>
      <c r="BB43" s="92"/>
      <c r="BC43" s="92"/>
      <c r="BD43" s="92"/>
      <c r="BE43" s="92"/>
      <c r="BF43" s="92"/>
      <c r="BG43" s="92"/>
      <c r="BH43" s="92"/>
      <c r="BI43" s="92"/>
      <c r="BJ43" s="92"/>
      <c r="BK43" s="92"/>
      <c r="BL43" s="92"/>
      <c r="BM43" s="92"/>
      <c r="BN43" s="92"/>
      <c r="BO43" s="92"/>
      <c r="BP43" s="92"/>
    </row>
    <row r="44" spans="1:68" ht="50.15" customHeight="1" x14ac:dyDescent="0.25">
      <c r="A44" s="75" t="s">
        <v>208</v>
      </c>
      <c r="B44" s="76" t="s">
        <v>229</v>
      </c>
      <c r="C44" s="99" t="s">
        <v>91</v>
      </c>
      <c r="D44" s="94"/>
      <c r="E44" s="79"/>
      <c r="F44" s="93" t="s">
        <v>26</v>
      </c>
      <c r="G44" s="95">
        <v>0</v>
      </c>
      <c r="H44" s="96"/>
      <c r="I44" s="97"/>
      <c r="J44" s="97"/>
      <c r="K44" s="98">
        <f>IF(Milestones[[#This Row],[Start date]]="",1,(Milestones[[#This Row],[End date]]-Milestones[[#This Row],[Start date]]))</f>
        <v>1</v>
      </c>
      <c r="L44" s="73"/>
      <c r="M44" s="92"/>
      <c r="N44" s="92"/>
      <c r="O44" s="92"/>
      <c r="P44" s="92"/>
      <c r="Q44" s="92"/>
      <c r="R44" s="92"/>
      <c r="S44" s="92"/>
      <c r="T44" s="92"/>
      <c r="U44" s="92"/>
      <c r="V44" s="92"/>
      <c r="W44" s="92"/>
      <c r="X44" s="92"/>
      <c r="Y44" s="92"/>
      <c r="Z44" s="92"/>
      <c r="AA44" s="92"/>
      <c r="AB44" s="92"/>
      <c r="AC44" s="92"/>
      <c r="AD44" s="92"/>
      <c r="AE44" s="92"/>
      <c r="AF44" s="92"/>
      <c r="AG44" s="92"/>
      <c r="AH44" s="92"/>
      <c r="AI44" s="92"/>
      <c r="AJ44" s="92"/>
      <c r="AK44" s="92"/>
      <c r="AL44" s="92"/>
      <c r="AM44" s="92"/>
      <c r="AN44" s="92"/>
      <c r="AO44" s="92"/>
      <c r="AP44" s="92"/>
      <c r="AQ44" s="92"/>
      <c r="AR44" s="92"/>
      <c r="AS44" s="92"/>
      <c r="AT44" s="92"/>
      <c r="AU44" s="92"/>
      <c r="AV44" s="92"/>
      <c r="AW44" s="92"/>
      <c r="AX44" s="92"/>
      <c r="AY44" s="92"/>
      <c r="AZ44" s="92"/>
      <c r="BA44" s="92"/>
      <c r="BB44" s="92"/>
      <c r="BC44" s="92"/>
      <c r="BD44" s="92"/>
      <c r="BE44" s="92"/>
      <c r="BF44" s="92"/>
      <c r="BG44" s="92"/>
      <c r="BH44" s="92"/>
      <c r="BI44" s="92"/>
      <c r="BJ44" s="92"/>
      <c r="BK44" s="92"/>
      <c r="BL44" s="92"/>
      <c r="BM44" s="92"/>
      <c r="BN44" s="92"/>
      <c r="BO44" s="92"/>
      <c r="BP44" s="92"/>
    </row>
    <row r="45" spans="1:68" ht="50.15" customHeight="1" x14ac:dyDescent="0.25">
      <c r="A45" s="75" t="s">
        <v>208</v>
      </c>
      <c r="B45" s="76" t="s">
        <v>229</v>
      </c>
      <c r="C45" s="99" t="s">
        <v>92</v>
      </c>
      <c r="D45" s="94"/>
      <c r="E45" s="79"/>
      <c r="F45" s="93" t="s">
        <v>26</v>
      </c>
      <c r="G45" s="95">
        <v>0</v>
      </c>
      <c r="H45" s="96"/>
      <c r="I45" s="97"/>
      <c r="J45" s="97"/>
      <c r="K45" s="98">
        <f>IF(Milestones[[#This Row],[Start date]]="",1,(Milestones[[#This Row],[End date]]-Milestones[[#This Row],[Start date]]))</f>
        <v>1</v>
      </c>
      <c r="L45" s="73"/>
      <c r="M45" s="92"/>
      <c r="N45" s="92"/>
      <c r="O45" s="92"/>
      <c r="P45" s="92"/>
      <c r="Q45" s="92"/>
      <c r="R45" s="92"/>
      <c r="S45" s="92"/>
      <c r="T45" s="92"/>
      <c r="U45" s="92"/>
      <c r="V45" s="92"/>
      <c r="W45" s="92"/>
      <c r="X45" s="92"/>
      <c r="Y45" s="92"/>
      <c r="Z45" s="92"/>
      <c r="AA45" s="92"/>
      <c r="AB45" s="92"/>
      <c r="AC45" s="92"/>
      <c r="AD45" s="92"/>
      <c r="AE45" s="92"/>
      <c r="AF45" s="92"/>
      <c r="AG45" s="92"/>
      <c r="AH45" s="92"/>
      <c r="AI45" s="92"/>
      <c r="AJ45" s="92"/>
      <c r="AK45" s="92"/>
      <c r="AL45" s="92"/>
      <c r="AM45" s="92"/>
      <c r="AN45" s="92"/>
      <c r="AO45" s="92"/>
      <c r="AP45" s="92"/>
      <c r="AQ45" s="92"/>
      <c r="AR45" s="92"/>
      <c r="AS45" s="92"/>
      <c r="AT45" s="92"/>
      <c r="AU45" s="92"/>
      <c r="AV45" s="92"/>
      <c r="AW45" s="92"/>
      <c r="AX45" s="92"/>
      <c r="AY45" s="92"/>
      <c r="AZ45" s="92"/>
      <c r="BA45" s="92"/>
      <c r="BB45" s="92"/>
      <c r="BC45" s="92"/>
      <c r="BD45" s="92"/>
      <c r="BE45" s="92"/>
      <c r="BF45" s="92"/>
      <c r="BG45" s="92"/>
      <c r="BH45" s="92"/>
      <c r="BI45" s="92"/>
      <c r="BJ45" s="92"/>
      <c r="BK45" s="92"/>
      <c r="BL45" s="92"/>
      <c r="BM45" s="92"/>
      <c r="BN45" s="92"/>
      <c r="BO45" s="92"/>
      <c r="BP45" s="92"/>
    </row>
    <row r="46" spans="1:68" ht="50.15" customHeight="1" x14ac:dyDescent="0.25">
      <c r="A46" s="75" t="s">
        <v>208</v>
      </c>
      <c r="B46" s="76" t="s">
        <v>229</v>
      </c>
      <c r="C46" s="99" t="s">
        <v>94</v>
      </c>
      <c r="D46" s="94"/>
      <c r="E46" s="79"/>
      <c r="F46" s="93" t="s">
        <v>26</v>
      </c>
      <c r="G46" s="95">
        <v>0</v>
      </c>
      <c r="H46" s="96"/>
      <c r="I46" s="97"/>
      <c r="J46" s="97"/>
      <c r="K46" s="98">
        <f>IF(Milestones[[#This Row],[Start date]]="",1,(Milestones[[#This Row],[End date]]-Milestones[[#This Row],[Start date]]))</f>
        <v>1</v>
      </c>
      <c r="L46" s="73"/>
      <c r="M46" s="92"/>
      <c r="N46" s="92"/>
      <c r="O46" s="92"/>
      <c r="P46" s="92"/>
      <c r="Q46" s="92"/>
      <c r="R46" s="92"/>
      <c r="S46" s="92"/>
      <c r="T46" s="92"/>
      <c r="U46" s="92"/>
      <c r="V46" s="92"/>
      <c r="W46" s="92"/>
      <c r="X46" s="92"/>
      <c r="Y46" s="92"/>
      <c r="Z46" s="92"/>
      <c r="AA46" s="92"/>
      <c r="AB46" s="92"/>
      <c r="AC46" s="92"/>
      <c r="AD46" s="92"/>
      <c r="AE46" s="92"/>
      <c r="AF46" s="92"/>
      <c r="AG46" s="92"/>
      <c r="AH46" s="92"/>
      <c r="AI46" s="92"/>
      <c r="AJ46" s="92"/>
      <c r="AK46" s="92"/>
      <c r="AL46" s="92"/>
      <c r="AM46" s="92"/>
      <c r="AN46" s="92"/>
      <c r="AO46" s="92"/>
      <c r="AP46" s="92"/>
      <c r="AQ46" s="92"/>
      <c r="AR46" s="92"/>
      <c r="AS46" s="92"/>
      <c r="AT46" s="92"/>
      <c r="AU46" s="92"/>
      <c r="AV46" s="92"/>
      <c r="AW46" s="92"/>
      <c r="AX46" s="92"/>
      <c r="AY46" s="92"/>
      <c r="AZ46" s="92"/>
      <c r="BA46" s="92"/>
      <c r="BB46" s="92"/>
      <c r="BC46" s="92"/>
      <c r="BD46" s="92"/>
      <c r="BE46" s="92"/>
      <c r="BF46" s="92"/>
      <c r="BG46" s="92"/>
      <c r="BH46" s="92"/>
      <c r="BI46" s="92"/>
      <c r="BJ46" s="92"/>
      <c r="BK46" s="92"/>
      <c r="BL46" s="92"/>
      <c r="BM46" s="92"/>
      <c r="BN46" s="92"/>
      <c r="BO46" s="92"/>
      <c r="BP46" s="92"/>
    </row>
    <row r="47" spans="1:68" ht="50.15" customHeight="1" x14ac:dyDescent="0.25">
      <c r="A47" s="75" t="s">
        <v>208</v>
      </c>
      <c r="B47" s="76" t="s">
        <v>229</v>
      </c>
      <c r="C47" s="99" t="s">
        <v>95</v>
      </c>
      <c r="D47" s="94"/>
      <c r="E47" s="79"/>
      <c r="F47" s="93" t="s">
        <v>26</v>
      </c>
      <c r="G47" s="95">
        <v>0</v>
      </c>
      <c r="H47" s="96"/>
      <c r="I47" s="97"/>
      <c r="J47" s="97"/>
      <c r="K47" s="98">
        <f>IF(Milestones[[#This Row],[Start date]]="",1,(Milestones[[#This Row],[End date]]-Milestones[[#This Row],[Start date]]))</f>
        <v>1</v>
      </c>
      <c r="L47" s="73"/>
      <c r="M47" s="92"/>
      <c r="N47" s="92"/>
      <c r="O47" s="92"/>
      <c r="P47" s="92"/>
      <c r="Q47" s="92"/>
      <c r="R47" s="92"/>
      <c r="S47" s="92"/>
      <c r="T47" s="92"/>
      <c r="U47" s="92"/>
      <c r="V47" s="92"/>
      <c r="W47" s="92"/>
      <c r="X47" s="92"/>
      <c r="Y47" s="92"/>
      <c r="Z47" s="92"/>
      <c r="AA47" s="92"/>
      <c r="AB47" s="92"/>
      <c r="AC47" s="92"/>
      <c r="AD47" s="92"/>
      <c r="AE47" s="92"/>
      <c r="AF47" s="92"/>
      <c r="AG47" s="92"/>
      <c r="AH47" s="92"/>
      <c r="AI47" s="92"/>
      <c r="AJ47" s="92"/>
      <c r="AK47" s="92"/>
      <c r="AL47" s="92"/>
      <c r="AM47" s="92"/>
      <c r="AN47" s="92"/>
      <c r="AO47" s="92"/>
      <c r="AP47" s="92"/>
      <c r="AQ47" s="92"/>
      <c r="AR47" s="92"/>
      <c r="AS47" s="92"/>
      <c r="AT47" s="92"/>
      <c r="AU47" s="92"/>
      <c r="AV47" s="92"/>
      <c r="AW47" s="92"/>
      <c r="AX47" s="92"/>
      <c r="AY47" s="92"/>
      <c r="AZ47" s="92"/>
      <c r="BA47" s="92"/>
      <c r="BB47" s="92"/>
      <c r="BC47" s="92"/>
      <c r="BD47" s="92"/>
      <c r="BE47" s="92"/>
      <c r="BF47" s="92"/>
      <c r="BG47" s="92"/>
      <c r="BH47" s="92"/>
      <c r="BI47" s="92"/>
      <c r="BJ47" s="92"/>
      <c r="BK47" s="92"/>
      <c r="BL47" s="92"/>
      <c r="BM47" s="92"/>
      <c r="BN47" s="92"/>
      <c r="BO47" s="92"/>
      <c r="BP47" s="92"/>
    </row>
    <row r="48" spans="1:68" ht="50.15" customHeight="1" x14ac:dyDescent="0.25">
      <c r="A48" s="75" t="s">
        <v>208</v>
      </c>
      <c r="B48" s="76" t="s">
        <v>229</v>
      </c>
      <c r="C48" s="99" t="s">
        <v>96</v>
      </c>
      <c r="D48" s="94"/>
      <c r="E48" s="79"/>
      <c r="F48" s="93" t="s">
        <v>26</v>
      </c>
      <c r="G48" s="95">
        <v>0</v>
      </c>
      <c r="H48" s="96"/>
      <c r="I48" s="97"/>
      <c r="J48" s="97"/>
      <c r="K48" s="98">
        <f>IF(Milestones[[#This Row],[Start date]]="",1,(Milestones[[#This Row],[End date]]-Milestones[[#This Row],[Start date]]))</f>
        <v>1</v>
      </c>
      <c r="L48" s="73"/>
      <c r="M48" s="92"/>
      <c r="N48" s="92"/>
      <c r="O48" s="92"/>
      <c r="P48" s="92"/>
      <c r="Q48" s="92"/>
      <c r="R48" s="92"/>
      <c r="S48" s="92"/>
      <c r="T48" s="92"/>
      <c r="U48" s="92"/>
      <c r="V48" s="92"/>
      <c r="W48" s="92"/>
      <c r="X48" s="92"/>
      <c r="Y48" s="92"/>
      <c r="Z48" s="92"/>
      <c r="AA48" s="92"/>
      <c r="AB48" s="92"/>
      <c r="AC48" s="92"/>
      <c r="AD48" s="92"/>
      <c r="AE48" s="92"/>
      <c r="AF48" s="92"/>
      <c r="AG48" s="92"/>
      <c r="AH48" s="92"/>
      <c r="AI48" s="92"/>
      <c r="AJ48" s="92"/>
      <c r="AK48" s="92"/>
      <c r="AL48" s="92"/>
      <c r="AM48" s="92"/>
      <c r="AN48" s="92"/>
      <c r="AO48" s="92"/>
      <c r="AP48" s="92"/>
      <c r="AQ48" s="92"/>
      <c r="AR48" s="92"/>
      <c r="AS48" s="92"/>
      <c r="AT48" s="92"/>
      <c r="AU48" s="92"/>
      <c r="AV48" s="92"/>
      <c r="AW48" s="92"/>
      <c r="AX48" s="92"/>
      <c r="AY48" s="92"/>
      <c r="AZ48" s="92"/>
      <c r="BA48" s="92"/>
      <c r="BB48" s="92"/>
      <c r="BC48" s="92"/>
      <c r="BD48" s="92"/>
      <c r="BE48" s="92"/>
      <c r="BF48" s="92"/>
      <c r="BG48" s="92"/>
      <c r="BH48" s="92"/>
      <c r="BI48" s="92"/>
      <c r="BJ48" s="92"/>
      <c r="BK48" s="92"/>
      <c r="BL48" s="92"/>
      <c r="BM48" s="92"/>
      <c r="BN48" s="92"/>
      <c r="BO48" s="92"/>
      <c r="BP48" s="92"/>
    </row>
    <row r="49" spans="1:68" ht="50.15" customHeight="1" x14ac:dyDescent="0.25">
      <c r="A49" s="75" t="s">
        <v>208</v>
      </c>
      <c r="B49" s="76" t="s">
        <v>229</v>
      </c>
      <c r="C49" s="99" t="s">
        <v>97</v>
      </c>
      <c r="D49" s="94"/>
      <c r="E49" s="79"/>
      <c r="F49" s="93" t="s">
        <v>26</v>
      </c>
      <c r="G49" s="95">
        <v>0</v>
      </c>
      <c r="H49" s="96"/>
      <c r="I49" s="97"/>
      <c r="J49" s="97"/>
      <c r="K49" s="98">
        <f>IF(Milestones[[#This Row],[Start date]]="",1,(Milestones[[#This Row],[End date]]-Milestones[[#This Row],[Start date]]))</f>
        <v>1</v>
      </c>
      <c r="L49" s="73"/>
      <c r="M49" s="100"/>
      <c r="N49" s="100"/>
      <c r="O49" s="100"/>
      <c r="P49" s="100"/>
      <c r="Q49" s="100"/>
      <c r="R49" s="100"/>
      <c r="S49" s="100"/>
      <c r="T49" s="100"/>
      <c r="U49" s="100"/>
      <c r="V49" s="100"/>
      <c r="W49" s="100"/>
      <c r="X49" s="100"/>
      <c r="Y49" s="100"/>
      <c r="Z49" s="100"/>
      <c r="AA49" s="100"/>
      <c r="AB49" s="100"/>
      <c r="AC49" s="100"/>
      <c r="AD49" s="100"/>
      <c r="AE49" s="100"/>
      <c r="AF49" s="100"/>
      <c r="AG49" s="100"/>
      <c r="AH49" s="100"/>
      <c r="AI49" s="100"/>
      <c r="AJ49" s="100"/>
      <c r="AK49" s="100"/>
      <c r="AL49" s="100"/>
      <c r="AM49" s="100"/>
      <c r="AN49" s="100"/>
      <c r="AO49" s="100"/>
      <c r="AP49" s="100"/>
      <c r="AQ49" s="100"/>
      <c r="AR49" s="100"/>
      <c r="AS49" s="100"/>
      <c r="AT49" s="100"/>
      <c r="AU49" s="100"/>
      <c r="AV49" s="100"/>
      <c r="AW49" s="100"/>
      <c r="AX49" s="100"/>
      <c r="AY49" s="100"/>
      <c r="AZ49" s="100"/>
      <c r="BA49" s="100"/>
      <c r="BB49" s="100"/>
      <c r="BC49" s="100"/>
      <c r="BD49" s="100"/>
      <c r="BE49" s="100"/>
      <c r="BF49" s="100"/>
      <c r="BG49" s="100"/>
      <c r="BH49" s="100"/>
      <c r="BI49" s="100"/>
      <c r="BJ49" s="100"/>
      <c r="BK49" s="100"/>
      <c r="BL49" s="100"/>
      <c r="BM49" s="100"/>
      <c r="BN49" s="100"/>
      <c r="BO49" s="100"/>
      <c r="BP49" s="100"/>
    </row>
    <row r="50" spans="1:68" ht="50.15" customHeight="1" x14ac:dyDescent="0.25">
      <c r="A50" s="75" t="s">
        <v>208</v>
      </c>
      <c r="B50" s="76" t="s">
        <v>229</v>
      </c>
      <c r="C50" s="99" t="s">
        <v>98</v>
      </c>
      <c r="D50" s="94"/>
      <c r="E50" s="79"/>
      <c r="F50" s="93" t="s">
        <v>26</v>
      </c>
      <c r="G50" s="95">
        <v>0</v>
      </c>
      <c r="H50" s="96"/>
      <c r="I50" s="97"/>
      <c r="J50" s="97"/>
      <c r="K50" s="98">
        <f>IF(Milestones[[#This Row],[Start date]]="",1,(Milestones[[#This Row],[End date]]-Milestones[[#This Row],[Start date]]))</f>
        <v>1</v>
      </c>
      <c r="L50" s="73"/>
      <c r="M50" s="100"/>
      <c r="N50" s="100"/>
      <c r="O50" s="100"/>
      <c r="P50" s="100"/>
      <c r="Q50" s="100"/>
      <c r="R50" s="100"/>
      <c r="S50" s="100"/>
      <c r="T50" s="100"/>
      <c r="U50" s="100"/>
      <c r="V50" s="100"/>
      <c r="W50" s="100"/>
      <c r="X50" s="100"/>
      <c r="Y50" s="100"/>
      <c r="Z50" s="100"/>
      <c r="AA50" s="100"/>
      <c r="AB50" s="100"/>
      <c r="AC50" s="100"/>
      <c r="AD50" s="100"/>
      <c r="AE50" s="100"/>
      <c r="AF50" s="100"/>
      <c r="AG50" s="100"/>
      <c r="AH50" s="100"/>
      <c r="AI50" s="100"/>
      <c r="AJ50" s="100"/>
      <c r="AK50" s="100"/>
      <c r="AL50" s="100"/>
      <c r="AM50" s="100"/>
      <c r="AN50" s="100"/>
      <c r="AO50" s="100"/>
      <c r="AP50" s="100"/>
      <c r="AQ50" s="100"/>
      <c r="AR50" s="100"/>
      <c r="AS50" s="100"/>
      <c r="AT50" s="100"/>
      <c r="AU50" s="100"/>
      <c r="AV50" s="100"/>
      <c r="AW50" s="100"/>
      <c r="AX50" s="100"/>
      <c r="AY50" s="100"/>
      <c r="AZ50" s="100"/>
      <c r="BA50" s="100"/>
      <c r="BB50" s="100"/>
      <c r="BC50" s="100"/>
      <c r="BD50" s="100"/>
      <c r="BE50" s="100"/>
      <c r="BF50" s="100"/>
      <c r="BG50" s="100"/>
      <c r="BH50" s="100"/>
      <c r="BI50" s="100"/>
      <c r="BJ50" s="100"/>
      <c r="BK50" s="100"/>
      <c r="BL50" s="100"/>
      <c r="BM50" s="100"/>
      <c r="BN50" s="100"/>
      <c r="BO50" s="100"/>
      <c r="BP50" s="100"/>
    </row>
    <row r="51" spans="1:68" ht="50.15" customHeight="1" x14ac:dyDescent="0.25">
      <c r="A51" s="75" t="s">
        <v>208</v>
      </c>
      <c r="B51" s="76" t="s">
        <v>229</v>
      </c>
      <c r="C51" s="99" t="s">
        <v>99</v>
      </c>
      <c r="D51" s="94"/>
      <c r="E51" s="79"/>
      <c r="F51" s="93" t="s">
        <v>26</v>
      </c>
      <c r="G51" s="95">
        <v>0</v>
      </c>
      <c r="H51" s="96"/>
      <c r="I51" s="97"/>
      <c r="J51" s="97"/>
      <c r="K51" s="98">
        <f>IF(Milestones[[#This Row],[Start date]]="",1,(Milestones[[#This Row],[End date]]-Milestones[[#This Row],[Start date]]))</f>
        <v>1</v>
      </c>
      <c r="L51" s="73"/>
      <c r="M51" s="100"/>
      <c r="N51" s="100"/>
      <c r="O51" s="100"/>
      <c r="P51" s="100"/>
      <c r="Q51" s="100"/>
      <c r="R51" s="100"/>
      <c r="S51" s="100"/>
      <c r="T51" s="100"/>
      <c r="U51" s="100"/>
      <c r="V51" s="100"/>
      <c r="W51" s="100"/>
      <c r="X51" s="100"/>
      <c r="Y51" s="100"/>
      <c r="Z51" s="100"/>
      <c r="AA51" s="100"/>
      <c r="AB51" s="100"/>
      <c r="AC51" s="100"/>
      <c r="AD51" s="100"/>
      <c r="AE51" s="100"/>
      <c r="AF51" s="100"/>
      <c r="AG51" s="100"/>
      <c r="AH51" s="100"/>
      <c r="AI51" s="100"/>
      <c r="AJ51" s="100"/>
      <c r="AK51" s="100"/>
      <c r="AL51" s="100"/>
      <c r="AM51" s="100"/>
      <c r="AN51" s="100"/>
      <c r="AO51" s="100"/>
      <c r="AP51" s="100"/>
      <c r="AQ51" s="100"/>
      <c r="AR51" s="100"/>
      <c r="AS51" s="100"/>
      <c r="AT51" s="100"/>
      <c r="AU51" s="100"/>
      <c r="AV51" s="100"/>
      <c r="AW51" s="100"/>
      <c r="AX51" s="100"/>
      <c r="AY51" s="100"/>
      <c r="AZ51" s="100"/>
      <c r="BA51" s="100"/>
      <c r="BB51" s="100"/>
      <c r="BC51" s="100"/>
      <c r="BD51" s="100"/>
      <c r="BE51" s="100"/>
      <c r="BF51" s="100"/>
      <c r="BG51" s="100"/>
      <c r="BH51" s="100"/>
      <c r="BI51" s="100"/>
      <c r="BJ51" s="100"/>
      <c r="BK51" s="100"/>
      <c r="BL51" s="100"/>
      <c r="BM51" s="100"/>
      <c r="BN51" s="100"/>
      <c r="BO51" s="100"/>
      <c r="BP51" s="100"/>
    </row>
    <row r="52" spans="1:68" ht="50.15" customHeight="1" x14ac:dyDescent="0.25">
      <c r="A52" s="75" t="s">
        <v>208</v>
      </c>
      <c r="B52" s="76" t="s">
        <v>229</v>
      </c>
      <c r="C52" s="99" t="s">
        <v>101</v>
      </c>
      <c r="D52" s="94"/>
      <c r="E52" s="79"/>
      <c r="F52" s="93" t="s">
        <v>26</v>
      </c>
      <c r="G52" s="95">
        <v>0</v>
      </c>
      <c r="H52" s="96"/>
      <c r="I52" s="97"/>
      <c r="J52" s="97"/>
      <c r="K52" s="98">
        <f>IF(Milestones[[#This Row],[Start date]]="",1,(Milestones[[#This Row],[End date]]-Milestones[[#This Row],[Start date]]))</f>
        <v>1</v>
      </c>
      <c r="L52" s="73"/>
      <c r="M52" s="100"/>
      <c r="N52" s="100"/>
      <c r="O52" s="100"/>
      <c r="P52" s="100"/>
      <c r="Q52" s="100"/>
      <c r="R52" s="100"/>
      <c r="S52" s="100"/>
      <c r="T52" s="100"/>
      <c r="U52" s="100"/>
      <c r="V52" s="100"/>
      <c r="W52" s="100"/>
      <c r="X52" s="100"/>
      <c r="Y52" s="100"/>
      <c r="Z52" s="100"/>
      <c r="AA52" s="100"/>
      <c r="AB52" s="100"/>
      <c r="AC52" s="100"/>
      <c r="AD52" s="100"/>
      <c r="AE52" s="100"/>
      <c r="AF52" s="100"/>
      <c r="AG52" s="100"/>
      <c r="AH52" s="100"/>
      <c r="AI52" s="100"/>
      <c r="AJ52" s="100"/>
      <c r="AK52" s="100"/>
      <c r="AL52" s="100"/>
      <c r="AM52" s="100"/>
      <c r="AN52" s="100"/>
      <c r="AO52" s="100"/>
      <c r="AP52" s="100"/>
      <c r="AQ52" s="100"/>
      <c r="AR52" s="100"/>
      <c r="AS52" s="100"/>
      <c r="AT52" s="100"/>
      <c r="AU52" s="100"/>
      <c r="AV52" s="100"/>
      <c r="AW52" s="100"/>
      <c r="AX52" s="100"/>
      <c r="AY52" s="100"/>
      <c r="AZ52" s="100"/>
      <c r="BA52" s="100"/>
      <c r="BB52" s="100"/>
      <c r="BC52" s="100"/>
      <c r="BD52" s="100"/>
      <c r="BE52" s="100"/>
      <c r="BF52" s="100"/>
      <c r="BG52" s="100"/>
      <c r="BH52" s="100"/>
      <c r="BI52" s="100"/>
      <c r="BJ52" s="100"/>
      <c r="BK52" s="100"/>
      <c r="BL52" s="100"/>
      <c r="BM52" s="100"/>
      <c r="BN52" s="100"/>
      <c r="BO52" s="100"/>
      <c r="BP52" s="100"/>
    </row>
    <row r="53" spans="1:68" ht="50.15" customHeight="1" x14ac:dyDescent="0.25">
      <c r="A53" s="75" t="s">
        <v>208</v>
      </c>
      <c r="B53" s="76" t="s">
        <v>229</v>
      </c>
      <c r="C53" s="99" t="s">
        <v>102</v>
      </c>
      <c r="D53" s="94"/>
      <c r="E53" s="79"/>
      <c r="F53" s="93" t="s">
        <v>26</v>
      </c>
      <c r="G53" s="95">
        <v>0</v>
      </c>
      <c r="H53" s="96"/>
      <c r="I53" s="97"/>
      <c r="J53" s="97"/>
      <c r="K53" s="98">
        <f>IF(Milestones[[#This Row],[Start date]]="",1,(Milestones[[#This Row],[End date]]-Milestones[[#This Row],[Start date]]))</f>
        <v>1</v>
      </c>
      <c r="L53" s="73"/>
      <c r="M53" s="100"/>
      <c r="N53" s="100"/>
      <c r="O53" s="100"/>
      <c r="P53" s="100"/>
      <c r="Q53" s="100"/>
      <c r="R53" s="100"/>
      <c r="S53" s="100"/>
      <c r="T53" s="100"/>
      <c r="U53" s="100"/>
      <c r="V53" s="100"/>
      <c r="W53" s="100"/>
      <c r="X53" s="100"/>
      <c r="Y53" s="100"/>
      <c r="Z53" s="100"/>
      <c r="AA53" s="100"/>
      <c r="AB53" s="100"/>
      <c r="AC53" s="100"/>
      <c r="AD53" s="100"/>
      <c r="AE53" s="100"/>
      <c r="AF53" s="100"/>
      <c r="AG53" s="100"/>
      <c r="AH53" s="100"/>
      <c r="AI53" s="100"/>
      <c r="AJ53" s="100"/>
      <c r="AK53" s="100"/>
      <c r="AL53" s="100"/>
      <c r="AM53" s="100"/>
      <c r="AN53" s="100"/>
      <c r="AO53" s="100"/>
      <c r="AP53" s="100"/>
      <c r="AQ53" s="100"/>
      <c r="AR53" s="100"/>
      <c r="AS53" s="100"/>
      <c r="AT53" s="100"/>
      <c r="AU53" s="100"/>
      <c r="AV53" s="100"/>
      <c r="AW53" s="100"/>
      <c r="AX53" s="100"/>
      <c r="AY53" s="100"/>
      <c r="AZ53" s="100"/>
      <c r="BA53" s="100"/>
      <c r="BB53" s="100"/>
      <c r="BC53" s="100"/>
      <c r="BD53" s="100"/>
      <c r="BE53" s="100"/>
      <c r="BF53" s="100"/>
      <c r="BG53" s="100"/>
      <c r="BH53" s="100"/>
      <c r="BI53" s="100"/>
      <c r="BJ53" s="100"/>
      <c r="BK53" s="100"/>
      <c r="BL53" s="100"/>
      <c r="BM53" s="100"/>
      <c r="BN53" s="100"/>
      <c r="BO53" s="100"/>
      <c r="BP53" s="100"/>
    </row>
    <row r="54" spans="1:68" ht="50.15" customHeight="1" x14ac:dyDescent="0.25">
      <c r="A54" s="75" t="s">
        <v>208</v>
      </c>
      <c r="B54" s="76" t="s">
        <v>229</v>
      </c>
      <c r="C54" s="99" t="s">
        <v>103</v>
      </c>
      <c r="D54" s="94"/>
      <c r="E54" s="79"/>
      <c r="F54" s="93" t="s">
        <v>26</v>
      </c>
      <c r="G54" s="95">
        <v>0</v>
      </c>
      <c r="H54" s="96"/>
      <c r="I54" s="97"/>
      <c r="J54" s="97"/>
      <c r="K54" s="98">
        <f>IF(Milestones[[#This Row],[Start date]]="",1,(Milestones[[#This Row],[End date]]-Milestones[[#This Row],[Start date]]))</f>
        <v>1</v>
      </c>
      <c r="L54" s="73"/>
      <c r="M54" s="100"/>
      <c r="N54" s="100"/>
      <c r="O54" s="100"/>
      <c r="P54" s="100"/>
      <c r="Q54" s="100"/>
      <c r="R54" s="100"/>
      <c r="S54" s="100"/>
      <c r="T54" s="100"/>
      <c r="U54" s="100"/>
      <c r="V54" s="100"/>
      <c r="W54" s="100"/>
      <c r="X54" s="100"/>
      <c r="Y54" s="100"/>
      <c r="Z54" s="100"/>
      <c r="AA54" s="100"/>
      <c r="AB54" s="100"/>
      <c r="AC54" s="100"/>
      <c r="AD54" s="100"/>
      <c r="AE54" s="100"/>
      <c r="AF54" s="100"/>
      <c r="AG54" s="100"/>
      <c r="AH54" s="100"/>
      <c r="AI54" s="100"/>
      <c r="AJ54" s="100"/>
      <c r="AK54" s="100"/>
      <c r="AL54" s="100"/>
      <c r="AM54" s="100"/>
      <c r="AN54" s="100"/>
      <c r="AO54" s="100"/>
      <c r="AP54" s="100"/>
      <c r="AQ54" s="100"/>
      <c r="AR54" s="100"/>
      <c r="AS54" s="100"/>
      <c r="AT54" s="100"/>
      <c r="AU54" s="100"/>
      <c r="AV54" s="100"/>
      <c r="AW54" s="100"/>
      <c r="AX54" s="100"/>
      <c r="AY54" s="100"/>
      <c r="AZ54" s="100"/>
      <c r="BA54" s="100"/>
      <c r="BB54" s="100"/>
      <c r="BC54" s="100"/>
      <c r="BD54" s="100"/>
      <c r="BE54" s="100"/>
      <c r="BF54" s="100"/>
      <c r="BG54" s="100"/>
      <c r="BH54" s="100"/>
      <c r="BI54" s="100"/>
      <c r="BJ54" s="100"/>
      <c r="BK54" s="100"/>
      <c r="BL54" s="100"/>
      <c r="BM54" s="100"/>
      <c r="BN54" s="100"/>
      <c r="BO54" s="100"/>
      <c r="BP54" s="100"/>
    </row>
    <row r="55" spans="1:68" ht="50.15" customHeight="1" x14ac:dyDescent="0.25">
      <c r="A55" s="75" t="s">
        <v>208</v>
      </c>
      <c r="B55" s="76" t="s">
        <v>229</v>
      </c>
      <c r="C55" s="99" t="s">
        <v>104</v>
      </c>
      <c r="D55" s="94"/>
      <c r="E55" s="79"/>
      <c r="F55" s="93" t="s">
        <v>26</v>
      </c>
      <c r="G55" s="95">
        <v>0</v>
      </c>
      <c r="H55" s="96"/>
      <c r="I55" s="97"/>
      <c r="J55" s="97"/>
      <c r="K55" s="98">
        <f>IF(Milestones[[#This Row],[Start date]]="",1,(Milestones[[#This Row],[End date]]-Milestones[[#This Row],[Start date]]))</f>
        <v>1</v>
      </c>
      <c r="L55" s="73"/>
      <c r="M55" s="100"/>
      <c r="N55" s="100"/>
      <c r="O55" s="100"/>
      <c r="P55" s="100"/>
      <c r="Q55" s="100"/>
      <c r="R55" s="100"/>
      <c r="S55" s="100"/>
      <c r="T55" s="100"/>
      <c r="U55" s="100"/>
      <c r="V55" s="100"/>
      <c r="W55" s="100"/>
      <c r="X55" s="100"/>
      <c r="Y55" s="100"/>
      <c r="Z55" s="100"/>
      <c r="AA55" s="100"/>
      <c r="AB55" s="100"/>
      <c r="AC55" s="100"/>
      <c r="AD55" s="100"/>
      <c r="AE55" s="100"/>
      <c r="AF55" s="100"/>
      <c r="AG55" s="100"/>
      <c r="AH55" s="100"/>
      <c r="AI55" s="100"/>
      <c r="AJ55" s="100"/>
      <c r="AK55" s="100"/>
      <c r="AL55" s="100"/>
      <c r="AM55" s="100"/>
      <c r="AN55" s="100"/>
      <c r="AO55" s="100"/>
      <c r="AP55" s="100"/>
      <c r="AQ55" s="100"/>
      <c r="AR55" s="100"/>
      <c r="AS55" s="100"/>
      <c r="AT55" s="100"/>
      <c r="AU55" s="100"/>
      <c r="AV55" s="100"/>
      <c r="AW55" s="100"/>
      <c r="AX55" s="100"/>
      <c r="AY55" s="100"/>
      <c r="AZ55" s="100"/>
      <c r="BA55" s="100"/>
      <c r="BB55" s="100"/>
      <c r="BC55" s="100"/>
      <c r="BD55" s="100"/>
      <c r="BE55" s="100"/>
      <c r="BF55" s="100"/>
      <c r="BG55" s="100"/>
      <c r="BH55" s="100"/>
      <c r="BI55" s="100"/>
      <c r="BJ55" s="100"/>
      <c r="BK55" s="100"/>
      <c r="BL55" s="100"/>
      <c r="BM55" s="100"/>
      <c r="BN55" s="100"/>
      <c r="BO55" s="100"/>
      <c r="BP55" s="100"/>
    </row>
    <row r="56" spans="1:68" ht="50.15" customHeight="1" x14ac:dyDescent="0.25">
      <c r="A56" s="75" t="s">
        <v>208</v>
      </c>
      <c r="B56" s="76" t="s">
        <v>229</v>
      </c>
      <c r="C56" s="99" t="s">
        <v>106</v>
      </c>
      <c r="D56" s="94"/>
      <c r="E56" s="79"/>
      <c r="F56" s="93" t="s">
        <v>26</v>
      </c>
      <c r="G56" s="95">
        <v>0</v>
      </c>
      <c r="H56" s="96"/>
      <c r="I56" s="97"/>
      <c r="J56" s="97"/>
      <c r="K56" s="98">
        <f>IF(Milestones[[#This Row],[Start date]]="",1,(Milestones[[#This Row],[End date]]-Milestones[[#This Row],[Start date]]))</f>
        <v>1</v>
      </c>
      <c r="L56" s="73"/>
      <c r="M56" s="100"/>
      <c r="N56" s="100"/>
      <c r="O56" s="100"/>
      <c r="P56" s="100"/>
      <c r="Q56" s="100"/>
      <c r="R56" s="100"/>
      <c r="S56" s="100"/>
      <c r="T56" s="100"/>
      <c r="U56" s="100"/>
      <c r="V56" s="100"/>
      <c r="W56" s="100"/>
      <c r="X56" s="100"/>
      <c r="Y56" s="100"/>
      <c r="Z56" s="100"/>
      <c r="AA56" s="100"/>
      <c r="AB56" s="100"/>
      <c r="AC56" s="100"/>
      <c r="AD56" s="100"/>
      <c r="AE56" s="100"/>
      <c r="AF56" s="100"/>
      <c r="AG56" s="100"/>
      <c r="AH56" s="100"/>
      <c r="AI56" s="100"/>
      <c r="AJ56" s="100"/>
      <c r="AK56" s="100"/>
      <c r="AL56" s="100"/>
      <c r="AM56" s="100"/>
      <c r="AN56" s="100"/>
      <c r="AO56" s="100"/>
      <c r="AP56" s="100"/>
      <c r="AQ56" s="100"/>
      <c r="AR56" s="100"/>
      <c r="AS56" s="100"/>
      <c r="AT56" s="100"/>
      <c r="AU56" s="100"/>
      <c r="AV56" s="100"/>
      <c r="AW56" s="100"/>
      <c r="AX56" s="100"/>
      <c r="AY56" s="100"/>
      <c r="AZ56" s="100"/>
      <c r="BA56" s="100"/>
      <c r="BB56" s="100"/>
      <c r="BC56" s="100"/>
      <c r="BD56" s="100"/>
      <c r="BE56" s="100"/>
      <c r="BF56" s="100"/>
      <c r="BG56" s="100"/>
      <c r="BH56" s="100"/>
      <c r="BI56" s="100"/>
      <c r="BJ56" s="100"/>
      <c r="BK56" s="100"/>
      <c r="BL56" s="100"/>
      <c r="BM56" s="100"/>
      <c r="BN56" s="100"/>
      <c r="BO56" s="100"/>
      <c r="BP56" s="100"/>
    </row>
    <row r="57" spans="1:68" ht="50.15" customHeight="1" x14ac:dyDescent="0.25">
      <c r="A57" s="75" t="s">
        <v>208</v>
      </c>
      <c r="B57" s="76" t="s">
        <v>229</v>
      </c>
      <c r="C57" s="99" t="s">
        <v>107</v>
      </c>
      <c r="D57" s="94"/>
      <c r="E57" s="79"/>
      <c r="F57" s="93" t="s">
        <v>26</v>
      </c>
      <c r="G57" s="95">
        <v>0</v>
      </c>
      <c r="H57" s="96"/>
      <c r="I57" s="97"/>
      <c r="J57" s="97"/>
      <c r="K57" s="98">
        <f>IF(Milestones[[#This Row],[Start date]]="",1,(Milestones[[#This Row],[End date]]-Milestones[[#This Row],[Start date]]))</f>
        <v>1</v>
      </c>
      <c r="L57" s="73"/>
      <c r="M57" s="100"/>
      <c r="N57" s="100"/>
      <c r="O57" s="100"/>
      <c r="P57" s="100"/>
      <c r="Q57" s="100"/>
      <c r="R57" s="100"/>
      <c r="S57" s="100"/>
      <c r="T57" s="100"/>
      <c r="U57" s="100"/>
      <c r="V57" s="100"/>
      <c r="W57" s="100"/>
      <c r="X57" s="100"/>
      <c r="Y57" s="100"/>
      <c r="Z57" s="100"/>
      <c r="AA57" s="100"/>
      <c r="AB57" s="100"/>
      <c r="AC57" s="100"/>
      <c r="AD57" s="100"/>
      <c r="AE57" s="100"/>
      <c r="AF57" s="100"/>
      <c r="AG57" s="100"/>
      <c r="AH57" s="100"/>
      <c r="AI57" s="100"/>
      <c r="AJ57" s="100"/>
      <c r="AK57" s="100"/>
      <c r="AL57" s="100"/>
      <c r="AM57" s="100"/>
      <c r="AN57" s="100"/>
      <c r="AO57" s="100"/>
      <c r="AP57" s="100"/>
      <c r="AQ57" s="100"/>
      <c r="AR57" s="100"/>
      <c r="AS57" s="100"/>
      <c r="AT57" s="100"/>
      <c r="AU57" s="100"/>
      <c r="AV57" s="100"/>
      <c r="AW57" s="100"/>
      <c r="AX57" s="100"/>
      <c r="AY57" s="100"/>
      <c r="AZ57" s="100"/>
      <c r="BA57" s="100"/>
      <c r="BB57" s="100"/>
      <c r="BC57" s="100"/>
      <c r="BD57" s="100"/>
      <c r="BE57" s="100"/>
      <c r="BF57" s="100"/>
      <c r="BG57" s="100"/>
      <c r="BH57" s="100"/>
      <c r="BI57" s="100"/>
      <c r="BJ57" s="100"/>
      <c r="BK57" s="100"/>
      <c r="BL57" s="100"/>
      <c r="BM57" s="100"/>
      <c r="BN57" s="100"/>
      <c r="BO57" s="100"/>
      <c r="BP57" s="100"/>
    </row>
    <row r="58" spans="1:68" ht="50.15" customHeight="1" x14ac:dyDescent="0.25">
      <c r="A58" s="75" t="s">
        <v>208</v>
      </c>
      <c r="B58" s="76" t="s">
        <v>229</v>
      </c>
      <c r="C58" s="99" t="s">
        <v>108</v>
      </c>
      <c r="D58" s="94"/>
      <c r="E58" s="79"/>
      <c r="F58" s="93" t="s">
        <v>26</v>
      </c>
      <c r="G58" s="95">
        <v>0</v>
      </c>
      <c r="H58" s="96"/>
      <c r="I58" s="97"/>
      <c r="J58" s="97"/>
      <c r="K58" s="98">
        <f>IF(Milestones[[#This Row],[Start date]]="",1,(Milestones[[#This Row],[End date]]-Milestones[[#This Row],[Start date]]))</f>
        <v>1</v>
      </c>
      <c r="L58" s="73"/>
      <c r="M58" s="100"/>
      <c r="N58" s="100"/>
      <c r="O58" s="100"/>
      <c r="P58" s="100"/>
      <c r="Q58" s="100"/>
      <c r="R58" s="100"/>
      <c r="S58" s="100"/>
      <c r="T58" s="100"/>
      <c r="U58" s="100"/>
      <c r="V58" s="100"/>
      <c r="W58" s="100"/>
      <c r="X58" s="100"/>
      <c r="Y58" s="100"/>
      <c r="Z58" s="100"/>
      <c r="AA58" s="100"/>
      <c r="AB58" s="100"/>
      <c r="AC58" s="100"/>
      <c r="AD58" s="100"/>
      <c r="AE58" s="100"/>
      <c r="AF58" s="100"/>
      <c r="AG58" s="100"/>
      <c r="AH58" s="100"/>
      <c r="AI58" s="100"/>
      <c r="AJ58" s="100"/>
      <c r="AK58" s="100"/>
      <c r="AL58" s="100"/>
      <c r="AM58" s="100"/>
      <c r="AN58" s="100"/>
      <c r="AO58" s="100"/>
      <c r="AP58" s="100"/>
      <c r="AQ58" s="100"/>
      <c r="AR58" s="100"/>
      <c r="AS58" s="100"/>
      <c r="AT58" s="100"/>
      <c r="AU58" s="100"/>
      <c r="AV58" s="100"/>
      <c r="AW58" s="100"/>
      <c r="AX58" s="100"/>
      <c r="AY58" s="100"/>
      <c r="AZ58" s="100"/>
      <c r="BA58" s="100"/>
      <c r="BB58" s="100"/>
      <c r="BC58" s="100"/>
      <c r="BD58" s="100"/>
      <c r="BE58" s="100"/>
      <c r="BF58" s="100"/>
      <c r="BG58" s="100"/>
      <c r="BH58" s="100"/>
      <c r="BI58" s="100"/>
      <c r="BJ58" s="100"/>
      <c r="BK58" s="100"/>
      <c r="BL58" s="100"/>
      <c r="BM58" s="100"/>
      <c r="BN58" s="100"/>
      <c r="BO58" s="100"/>
      <c r="BP58" s="100"/>
    </row>
    <row r="59" spans="1:68" ht="50.15" customHeight="1" x14ac:dyDescent="0.25">
      <c r="A59" s="75" t="s">
        <v>208</v>
      </c>
      <c r="B59" s="76" t="s">
        <v>229</v>
      </c>
      <c r="C59" s="99" t="s">
        <v>109</v>
      </c>
      <c r="D59" s="94"/>
      <c r="E59" s="79"/>
      <c r="F59" s="93" t="s">
        <v>26</v>
      </c>
      <c r="G59" s="95">
        <v>0</v>
      </c>
      <c r="H59" s="96"/>
      <c r="I59" s="97"/>
      <c r="J59" s="97"/>
      <c r="K59" s="98">
        <f>IF(Milestones[[#This Row],[Start date]]="",1,(Milestones[[#This Row],[End date]]-Milestones[[#This Row],[Start date]]))</f>
        <v>1</v>
      </c>
      <c r="L59" s="73"/>
      <c r="M59" s="100"/>
      <c r="N59" s="100"/>
      <c r="O59" s="100"/>
      <c r="P59" s="100"/>
      <c r="Q59" s="100"/>
      <c r="R59" s="100"/>
      <c r="S59" s="100"/>
      <c r="T59" s="100"/>
      <c r="U59" s="100"/>
      <c r="V59" s="100"/>
      <c r="W59" s="100"/>
      <c r="X59" s="100"/>
      <c r="Y59" s="100"/>
      <c r="Z59" s="100"/>
      <c r="AA59" s="100"/>
      <c r="AB59" s="100"/>
      <c r="AC59" s="100"/>
      <c r="AD59" s="100"/>
      <c r="AE59" s="100"/>
      <c r="AF59" s="100"/>
      <c r="AG59" s="100"/>
      <c r="AH59" s="100"/>
      <c r="AI59" s="100"/>
      <c r="AJ59" s="100"/>
      <c r="AK59" s="100"/>
      <c r="AL59" s="100"/>
      <c r="AM59" s="100"/>
      <c r="AN59" s="100"/>
      <c r="AO59" s="100"/>
      <c r="AP59" s="100"/>
      <c r="AQ59" s="100"/>
      <c r="AR59" s="100"/>
      <c r="AS59" s="100"/>
      <c r="AT59" s="100"/>
      <c r="AU59" s="100"/>
      <c r="AV59" s="100"/>
      <c r="AW59" s="100"/>
      <c r="AX59" s="100"/>
      <c r="AY59" s="100"/>
      <c r="AZ59" s="100"/>
      <c r="BA59" s="100"/>
      <c r="BB59" s="100"/>
      <c r="BC59" s="100"/>
      <c r="BD59" s="100"/>
      <c r="BE59" s="100"/>
      <c r="BF59" s="100"/>
      <c r="BG59" s="100"/>
      <c r="BH59" s="100"/>
      <c r="BI59" s="100"/>
      <c r="BJ59" s="100"/>
      <c r="BK59" s="100"/>
      <c r="BL59" s="100"/>
      <c r="BM59" s="100"/>
      <c r="BN59" s="100"/>
      <c r="BO59" s="100"/>
      <c r="BP59" s="100"/>
    </row>
    <row r="60" spans="1:68" ht="50.15" customHeight="1" x14ac:dyDescent="0.25">
      <c r="A60" s="75" t="s">
        <v>208</v>
      </c>
      <c r="B60" s="76" t="s">
        <v>229</v>
      </c>
      <c r="C60" s="99" t="s">
        <v>111</v>
      </c>
      <c r="D60" s="94"/>
      <c r="E60" s="79"/>
      <c r="F60" s="93" t="s">
        <v>26</v>
      </c>
      <c r="G60" s="95">
        <v>0</v>
      </c>
      <c r="H60" s="96"/>
      <c r="I60" s="97"/>
      <c r="J60" s="97"/>
      <c r="K60" s="98">
        <f>IF(Milestones[[#This Row],[Start date]]="",1,(Milestones[[#This Row],[End date]]-Milestones[[#This Row],[Start date]]))</f>
        <v>1</v>
      </c>
      <c r="L60" s="73"/>
      <c r="M60" s="100"/>
      <c r="N60" s="100"/>
      <c r="O60" s="100"/>
      <c r="P60" s="100"/>
      <c r="Q60" s="100"/>
      <c r="R60" s="100"/>
      <c r="S60" s="100"/>
      <c r="T60" s="100"/>
      <c r="U60" s="100"/>
      <c r="V60" s="100"/>
      <c r="W60" s="100"/>
      <c r="X60" s="100"/>
      <c r="Y60" s="100"/>
      <c r="Z60" s="100"/>
      <c r="AA60" s="100"/>
      <c r="AB60" s="100"/>
      <c r="AC60" s="100"/>
      <c r="AD60" s="100"/>
      <c r="AE60" s="100"/>
      <c r="AF60" s="100"/>
      <c r="AG60" s="100"/>
      <c r="AH60" s="100"/>
      <c r="AI60" s="100"/>
      <c r="AJ60" s="100"/>
      <c r="AK60" s="100"/>
      <c r="AL60" s="100"/>
      <c r="AM60" s="100"/>
      <c r="AN60" s="100"/>
      <c r="AO60" s="100"/>
      <c r="AP60" s="100"/>
      <c r="AQ60" s="100"/>
      <c r="AR60" s="100"/>
      <c r="AS60" s="100"/>
      <c r="AT60" s="100"/>
      <c r="AU60" s="100"/>
      <c r="AV60" s="100"/>
      <c r="AW60" s="100"/>
      <c r="AX60" s="100"/>
      <c r="AY60" s="100"/>
      <c r="AZ60" s="100"/>
      <c r="BA60" s="100"/>
      <c r="BB60" s="100"/>
      <c r="BC60" s="100"/>
      <c r="BD60" s="100"/>
      <c r="BE60" s="100"/>
      <c r="BF60" s="100"/>
      <c r="BG60" s="100"/>
      <c r="BH60" s="100"/>
      <c r="BI60" s="100"/>
      <c r="BJ60" s="100"/>
      <c r="BK60" s="100"/>
      <c r="BL60" s="100"/>
      <c r="BM60" s="100"/>
      <c r="BN60" s="100"/>
      <c r="BO60" s="100"/>
      <c r="BP60" s="100"/>
    </row>
    <row r="61" spans="1:68" ht="50.15" customHeight="1" x14ac:dyDescent="0.25">
      <c r="A61" s="75" t="s">
        <v>208</v>
      </c>
      <c r="B61" s="76" t="s">
        <v>229</v>
      </c>
      <c r="C61" s="99" t="s">
        <v>112</v>
      </c>
      <c r="D61" s="94"/>
      <c r="E61" s="79"/>
      <c r="F61" s="93" t="s">
        <v>26</v>
      </c>
      <c r="G61" s="95">
        <v>0</v>
      </c>
      <c r="H61" s="96"/>
      <c r="I61" s="97"/>
      <c r="J61" s="97"/>
      <c r="K61" s="98">
        <f>IF(Milestones[[#This Row],[Start date]]="",1,(Milestones[[#This Row],[End date]]-Milestones[[#This Row],[Start date]]))</f>
        <v>1</v>
      </c>
      <c r="L61" s="73"/>
      <c r="M61" s="100"/>
      <c r="N61" s="100"/>
      <c r="O61" s="100"/>
      <c r="P61" s="100"/>
      <c r="Q61" s="100"/>
      <c r="R61" s="100"/>
      <c r="S61" s="100"/>
      <c r="T61" s="100"/>
      <c r="U61" s="100"/>
      <c r="V61" s="100"/>
      <c r="W61" s="100"/>
      <c r="X61" s="100"/>
      <c r="Y61" s="100"/>
      <c r="Z61" s="100"/>
      <c r="AA61" s="100"/>
      <c r="AB61" s="100"/>
      <c r="AC61" s="100"/>
      <c r="AD61" s="100"/>
      <c r="AE61" s="100"/>
      <c r="AF61" s="100"/>
      <c r="AG61" s="100"/>
      <c r="AH61" s="100"/>
      <c r="AI61" s="100"/>
      <c r="AJ61" s="100"/>
      <c r="AK61" s="100"/>
      <c r="AL61" s="100"/>
      <c r="AM61" s="100"/>
      <c r="AN61" s="100"/>
      <c r="AO61" s="100"/>
      <c r="AP61" s="100"/>
      <c r="AQ61" s="100"/>
      <c r="AR61" s="100"/>
      <c r="AS61" s="100"/>
      <c r="AT61" s="100"/>
      <c r="AU61" s="100"/>
      <c r="AV61" s="100"/>
      <c r="AW61" s="100"/>
      <c r="AX61" s="100"/>
      <c r="AY61" s="100"/>
      <c r="AZ61" s="100"/>
      <c r="BA61" s="100"/>
      <c r="BB61" s="100"/>
      <c r="BC61" s="100"/>
      <c r="BD61" s="100"/>
      <c r="BE61" s="100"/>
      <c r="BF61" s="100"/>
      <c r="BG61" s="100"/>
      <c r="BH61" s="100"/>
      <c r="BI61" s="100"/>
      <c r="BJ61" s="100"/>
      <c r="BK61" s="100"/>
      <c r="BL61" s="100"/>
      <c r="BM61" s="100"/>
      <c r="BN61" s="100"/>
      <c r="BO61" s="100"/>
      <c r="BP61" s="100"/>
    </row>
    <row r="62" spans="1:68" ht="50.15" customHeight="1" x14ac:dyDescent="0.25">
      <c r="A62" s="75" t="s">
        <v>208</v>
      </c>
      <c r="B62" s="76" t="s">
        <v>229</v>
      </c>
      <c r="C62" s="99" t="s">
        <v>113</v>
      </c>
      <c r="D62" s="94"/>
      <c r="E62" s="79"/>
      <c r="F62" s="93" t="s">
        <v>26</v>
      </c>
      <c r="G62" s="95">
        <v>0</v>
      </c>
      <c r="H62" s="96"/>
      <c r="I62" s="97"/>
      <c r="J62" s="97"/>
      <c r="K62" s="98">
        <f>IF(Milestones[[#This Row],[Start date]]="",1,(Milestones[[#This Row],[End date]]-Milestones[[#This Row],[Start date]]))</f>
        <v>1</v>
      </c>
      <c r="L62" s="73"/>
      <c r="M62" s="100"/>
      <c r="N62" s="100"/>
      <c r="O62" s="100"/>
      <c r="P62" s="100"/>
      <c r="Q62" s="100"/>
      <c r="R62" s="100"/>
      <c r="S62" s="100"/>
      <c r="T62" s="100"/>
      <c r="U62" s="100"/>
      <c r="V62" s="100"/>
      <c r="W62" s="100"/>
      <c r="X62" s="100"/>
      <c r="Y62" s="100"/>
      <c r="Z62" s="100"/>
      <c r="AA62" s="100"/>
      <c r="AB62" s="100"/>
      <c r="AC62" s="100"/>
      <c r="AD62" s="100"/>
      <c r="AE62" s="100"/>
      <c r="AF62" s="100"/>
      <c r="AG62" s="100"/>
      <c r="AH62" s="100"/>
      <c r="AI62" s="100"/>
      <c r="AJ62" s="100"/>
      <c r="AK62" s="100"/>
      <c r="AL62" s="100"/>
      <c r="AM62" s="100"/>
      <c r="AN62" s="100"/>
      <c r="AO62" s="100"/>
      <c r="AP62" s="100"/>
      <c r="AQ62" s="100"/>
      <c r="AR62" s="100"/>
      <c r="AS62" s="100"/>
      <c r="AT62" s="100"/>
      <c r="AU62" s="100"/>
      <c r="AV62" s="100"/>
      <c r="AW62" s="100"/>
      <c r="AX62" s="100"/>
      <c r="AY62" s="100"/>
      <c r="AZ62" s="100"/>
      <c r="BA62" s="100"/>
      <c r="BB62" s="100"/>
      <c r="BC62" s="100"/>
      <c r="BD62" s="100"/>
      <c r="BE62" s="100"/>
      <c r="BF62" s="100"/>
      <c r="BG62" s="100"/>
      <c r="BH62" s="100"/>
      <c r="BI62" s="100"/>
      <c r="BJ62" s="100"/>
      <c r="BK62" s="100"/>
      <c r="BL62" s="100"/>
      <c r="BM62" s="100"/>
      <c r="BN62" s="100"/>
      <c r="BO62" s="100"/>
      <c r="BP62" s="100"/>
    </row>
    <row r="63" spans="1:68" ht="50.15" customHeight="1" x14ac:dyDescent="0.25">
      <c r="A63" s="75" t="s">
        <v>208</v>
      </c>
      <c r="B63" s="76" t="s">
        <v>229</v>
      </c>
      <c r="C63" s="99" t="s">
        <v>114</v>
      </c>
      <c r="D63" s="94"/>
      <c r="E63" s="79"/>
      <c r="F63" s="93" t="s">
        <v>26</v>
      </c>
      <c r="G63" s="95">
        <v>0</v>
      </c>
      <c r="H63" s="96"/>
      <c r="I63" s="97"/>
      <c r="J63" s="97"/>
      <c r="K63" s="98">
        <f>IF(Milestones[[#This Row],[Start date]]="",1,(Milestones[[#This Row],[End date]]-Milestones[[#This Row],[Start date]]))</f>
        <v>1</v>
      </c>
      <c r="L63" s="73"/>
      <c r="M63" s="100"/>
      <c r="N63" s="100"/>
      <c r="O63" s="100"/>
      <c r="P63" s="100"/>
      <c r="Q63" s="100"/>
      <c r="R63" s="100"/>
      <c r="S63" s="100"/>
      <c r="T63" s="100"/>
      <c r="U63" s="100"/>
      <c r="V63" s="100"/>
      <c r="W63" s="100"/>
      <c r="X63" s="100"/>
      <c r="Y63" s="100"/>
      <c r="Z63" s="100"/>
      <c r="AA63" s="100"/>
      <c r="AB63" s="100"/>
      <c r="AC63" s="100"/>
      <c r="AD63" s="100"/>
      <c r="AE63" s="100"/>
      <c r="AF63" s="100"/>
      <c r="AG63" s="100"/>
      <c r="AH63" s="100"/>
      <c r="AI63" s="100"/>
      <c r="AJ63" s="100"/>
      <c r="AK63" s="100"/>
      <c r="AL63" s="100"/>
      <c r="AM63" s="100"/>
      <c r="AN63" s="100"/>
      <c r="AO63" s="100"/>
      <c r="AP63" s="100"/>
      <c r="AQ63" s="100"/>
      <c r="AR63" s="100"/>
      <c r="AS63" s="100"/>
      <c r="AT63" s="100"/>
      <c r="AU63" s="100"/>
      <c r="AV63" s="100"/>
      <c r="AW63" s="100"/>
      <c r="AX63" s="100"/>
      <c r="AY63" s="100"/>
      <c r="AZ63" s="100"/>
      <c r="BA63" s="100"/>
      <c r="BB63" s="100"/>
      <c r="BC63" s="100"/>
      <c r="BD63" s="100"/>
      <c r="BE63" s="100"/>
      <c r="BF63" s="100"/>
      <c r="BG63" s="100"/>
      <c r="BH63" s="100"/>
      <c r="BI63" s="100"/>
      <c r="BJ63" s="100"/>
      <c r="BK63" s="100"/>
      <c r="BL63" s="100"/>
      <c r="BM63" s="100"/>
      <c r="BN63" s="100"/>
      <c r="BO63" s="100"/>
      <c r="BP63" s="100"/>
    </row>
    <row r="64" spans="1:68" ht="50.15" customHeight="1" x14ac:dyDescent="0.25">
      <c r="A64" s="75" t="s">
        <v>208</v>
      </c>
      <c r="B64" s="76" t="s">
        <v>229</v>
      </c>
      <c r="C64" s="99" t="s">
        <v>115</v>
      </c>
      <c r="D64" s="94"/>
      <c r="E64" s="79"/>
      <c r="F64" s="93" t="s">
        <v>26</v>
      </c>
      <c r="G64" s="95">
        <v>0</v>
      </c>
      <c r="H64" s="96"/>
      <c r="I64" s="97"/>
      <c r="J64" s="97"/>
      <c r="K64" s="98">
        <f>IF(Milestones[[#This Row],[Start date]]="",1,(Milestones[[#This Row],[End date]]-Milestones[[#This Row],[Start date]]))</f>
        <v>1</v>
      </c>
      <c r="L64" s="73"/>
      <c r="M64" s="100"/>
      <c r="N64" s="100"/>
      <c r="O64" s="100"/>
      <c r="P64" s="100"/>
      <c r="Q64" s="100"/>
      <c r="R64" s="100"/>
      <c r="S64" s="100"/>
      <c r="T64" s="100"/>
      <c r="U64" s="100"/>
      <c r="V64" s="100"/>
      <c r="W64" s="100"/>
      <c r="X64" s="100"/>
      <c r="Y64" s="100"/>
      <c r="Z64" s="100"/>
      <c r="AA64" s="100"/>
      <c r="AB64" s="100"/>
      <c r="AC64" s="100"/>
      <c r="AD64" s="100"/>
      <c r="AE64" s="100"/>
      <c r="AF64" s="100"/>
      <c r="AG64" s="100"/>
      <c r="AH64" s="100"/>
      <c r="AI64" s="100"/>
      <c r="AJ64" s="100"/>
      <c r="AK64" s="100"/>
      <c r="AL64" s="100"/>
      <c r="AM64" s="100"/>
      <c r="AN64" s="100"/>
      <c r="AO64" s="100"/>
      <c r="AP64" s="100"/>
      <c r="AQ64" s="100"/>
      <c r="AR64" s="100"/>
      <c r="AS64" s="100"/>
      <c r="AT64" s="100"/>
      <c r="AU64" s="100"/>
      <c r="AV64" s="100"/>
      <c r="AW64" s="100"/>
      <c r="AX64" s="100"/>
      <c r="AY64" s="100"/>
      <c r="AZ64" s="100"/>
      <c r="BA64" s="100"/>
      <c r="BB64" s="100"/>
      <c r="BC64" s="100"/>
      <c r="BD64" s="100"/>
      <c r="BE64" s="100"/>
      <c r="BF64" s="100"/>
      <c r="BG64" s="100"/>
      <c r="BH64" s="100"/>
      <c r="BI64" s="100"/>
      <c r="BJ64" s="100"/>
      <c r="BK64" s="100"/>
      <c r="BL64" s="100"/>
      <c r="BM64" s="100"/>
      <c r="BN64" s="100"/>
      <c r="BO64" s="100"/>
      <c r="BP64" s="100"/>
    </row>
    <row r="65" spans="1:68" ht="50.15" customHeight="1" x14ac:dyDescent="0.25">
      <c r="A65" s="75" t="s">
        <v>208</v>
      </c>
      <c r="B65" s="76" t="s">
        <v>229</v>
      </c>
      <c r="C65" s="99" t="s">
        <v>116</v>
      </c>
      <c r="D65" s="94"/>
      <c r="E65" s="79"/>
      <c r="F65" s="93" t="s">
        <v>26</v>
      </c>
      <c r="G65" s="95">
        <v>0</v>
      </c>
      <c r="H65" s="96"/>
      <c r="I65" s="97"/>
      <c r="J65" s="97"/>
      <c r="K65" s="98">
        <f>IF(Milestones[[#This Row],[Start date]]="",1,(Milestones[[#This Row],[End date]]-Milestones[[#This Row],[Start date]]))</f>
        <v>1</v>
      </c>
      <c r="L65" s="73"/>
      <c r="M65" s="100"/>
      <c r="N65" s="100"/>
      <c r="O65" s="100"/>
      <c r="P65" s="100"/>
      <c r="Q65" s="100"/>
      <c r="R65" s="100"/>
      <c r="S65" s="100"/>
      <c r="T65" s="100"/>
      <c r="U65" s="100"/>
      <c r="V65" s="100"/>
      <c r="W65" s="100"/>
      <c r="X65" s="100"/>
      <c r="Y65" s="100"/>
      <c r="Z65" s="100"/>
      <c r="AA65" s="100"/>
      <c r="AB65" s="100"/>
      <c r="AC65" s="100"/>
      <c r="AD65" s="100"/>
      <c r="AE65" s="100"/>
      <c r="AF65" s="100"/>
      <c r="AG65" s="100"/>
      <c r="AH65" s="100"/>
      <c r="AI65" s="100"/>
      <c r="AJ65" s="100"/>
      <c r="AK65" s="100"/>
      <c r="AL65" s="100"/>
      <c r="AM65" s="100"/>
      <c r="AN65" s="100"/>
      <c r="AO65" s="100"/>
      <c r="AP65" s="100"/>
      <c r="AQ65" s="100"/>
      <c r="AR65" s="100"/>
      <c r="AS65" s="100"/>
      <c r="AT65" s="100"/>
      <c r="AU65" s="100"/>
      <c r="AV65" s="100"/>
      <c r="AW65" s="100"/>
      <c r="AX65" s="100"/>
      <c r="AY65" s="100"/>
      <c r="AZ65" s="100"/>
      <c r="BA65" s="100"/>
      <c r="BB65" s="100"/>
      <c r="BC65" s="100"/>
      <c r="BD65" s="100"/>
      <c r="BE65" s="100"/>
      <c r="BF65" s="100"/>
      <c r="BG65" s="100"/>
      <c r="BH65" s="100"/>
      <c r="BI65" s="100"/>
      <c r="BJ65" s="100"/>
      <c r="BK65" s="100"/>
      <c r="BL65" s="100"/>
      <c r="BM65" s="100"/>
      <c r="BN65" s="100"/>
      <c r="BO65" s="100"/>
      <c r="BP65" s="100"/>
    </row>
    <row r="66" spans="1:68" ht="50.15" customHeight="1" x14ac:dyDescent="0.25">
      <c r="A66" s="75" t="s">
        <v>208</v>
      </c>
      <c r="B66" s="76" t="s">
        <v>229</v>
      </c>
      <c r="C66" s="99" t="s">
        <v>117</v>
      </c>
      <c r="D66" s="94"/>
      <c r="E66" s="79"/>
      <c r="F66" s="93" t="s">
        <v>26</v>
      </c>
      <c r="G66" s="95">
        <v>0</v>
      </c>
      <c r="H66" s="96"/>
      <c r="I66" s="97"/>
      <c r="J66" s="97"/>
      <c r="K66" s="98">
        <f>IF(Milestones[[#This Row],[Start date]]="",1,(Milestones[[#This Row],[End date]]-Milestones[[#This Row],[Start date]]))</f>
        <v>1</v>
      </c>
      <c r="L66" s="73"/>
      <c r="M66" s="100"/>
      <c r="N66" s="100"/>
      <c r="O66" s="100"/>
      <c r="P66" s="100"/>
      <c r="Q66" s="100"/>
      <c r="R66" s="100"/>
      <c r="S66" s="100"/>
      <c r="T66" s="100"/>
      <c r="U66" s="100"/>
      <c r="V66" s="100"/>
      <c r="W66" s="100"/>
      <c r="X66" s="100"/>
      <c r="Y66" s="100"/>
      <c r="Z66" s="100"/>
      <c r="AA66" s="100"/>
      <c r="AB66" s="100"/>
      <c r="AC66" s="100"/>
      <c r="AD66" s="100"/>
      <c r="AE66" s="100"/>
      <c r="AF66" s="100"/>
      <c r="AG66" s="100"/>
      <c r="AH66" s="100"/>
      <c r="AI66" s="100"/>
      <c r="AJ66" s="100"/>
      <c r="AK66" s="100"/>
      <c r="AL66" s="100"/>
      <c r="AM66" s="100"/>
      <c r="AN66" s="100"/>
      <c r="AO66" s="100"/>
      <c r="AP66" s="100"/>
      <c r="AQ66" s="100"/>
      <c r="AR66" s="100"/>
      <c r="AS66" s="100"/>
      <c r="AT66" s="100"/>
      <c r="AU66" s="100"/>
      <c r="AV66" s="100"/>
      <c r="AW66" s="100"/>
      <c r="AX66" s="100"/>
      <c r="AY66" s="100"/>
      <c r="AZ66" s="100"/>
      <c r="BA66" s="100"/>
      <c r="BB66" s="100"/>
      <c r="BC66" s="100"/>
      <c r="BD66" s="100"/>
      <c r="BE66" s="100"/>
      <c r="BF66" s="100"/>
      <c r="BG66" s="100"/>
      <c r="BH66" s="100"/>
      <c r="BI66" s="100"/>
      <c r="BJ66" s="100"/>
      <c r="BK66" s="100"/>
      <c r="BL66" s="100"/>
      <c r="BM66" s="100"/>
      <c r="BN66" s="100"/>
      <c r="BO66" s="100"/>
      <c r="BP66" s="100"/>
    </row>
    <row r="67" spans="1:68" ht="50.15" customHeight="1" x14ac:dyDescent="0.25">
      <c r="A67" s="75" t="s">
        <v>194</v>
      </c>
      <c r="B67" s="76" t="s">
        <v>229</v>
      </c>
      <c r="C67" s="99" t="s">
        <v>230</v>
      </c>
      <c r="D67" s="94"/>
      <c r="E67" s="79"/>
      <c r="F67" s="93" t="s">
        <v>26</v>
      </c>
      <c r="G67" s="95">
        <v>0</v>
      </c>
      <c r="H67" s="96"/>
      <c r="I67" s="97"/>
      <c r="J67" s="97"/>
      <c r="K67" s="98">
        <f>IF(Milestones[[#This Row],[Start date]]="",1,(Milestones[[#This Row],[End date]]-Milestones[[#This Row],[Start date]]))</f>
        <v>1</v>
      </c>
      <c r="L67" s="73"/>
      <c r="M67" s="100"/>
      <c r="N67" s="100"/>
      <c r="O67" s="100"/>
      <c r="P67" s="100"/>
      <c r="Q67" s="100"/>
      <c r="R67" s="100"/>
      <c r="S67" s="100"/>
      <c r="T67" s="100"/>
      <c r="U67" s="100"/>
      <c r="V67" s="100"/>
      <c r="W67" s="100"/>
      <c r="X67" s="100"/>
      <c r="Y67" s="100"/>
      <c r="Z67" s="100"/>
      <c r="AA67" s="100"/>
      <c r="AB67" s="100"/>
      <c r="AC67" s="100"/>
      <c r="AD67" s="100"/>
      <c r="AE67" s="100"/>
      <c r="AF67" s="100"/>
      <c r="AG67" s="100"/>
      <c r="AH67" s="100"/>
      <c r="AI67" s="100"/>
      <c r="AJ67" s="100"/>
      <c r="AK67" s="100"/>
      <c r="AL67" s="100"/>
      <c r="AM67" s="100"/>
      <c r="AN67" s="100"/>
      <c r="AO67" s="100"/>
      <c r="AP67" s="100"/>
      <c r="AQ67" s="100"/>
      <c r="AR67" s="100"/>
      <c r="AS67" s="100"/>
      <c r="AT67" s="100"/>
      <c r="AU67" s="100"/>
      <c r="AV67" s="100"/>
      <c r="AW67" s="100"/>
      <c r="AX67" s="100"/>
      <c r="AY67" s="100"/>
      <c r="AZ67" s="100"/>
      <c r="BA67" s="100"/>
      <c r="BB67" s="100"/>
      <c r="BC67" s="100"/>
      <c r="BD67" s="100"/>
      <c r="BE67" s="100"/>
      <c r="BF67" s="100"/>
      <c r="BG67" s="100"/>
      <c r="BH67" s="100"/>
      <c r="BI67" s="100"/>
      <c r="BJ67" s="100"/>
      <c r="BK67" s="100"/>
      <c r="BL67" s="100"/>
      <c r="BM67" s="100"/>
      <c r="BN67" s="100"/>
      <c r="BO67" s="100"/>
      <c r="BP67" s="100"/>
    </row>
    <row r="68" spans="1:68" ht="50.15" customHeight="1" x14ac:dyDescent="0.25">
      <c r="A68" s="75" t="s">
        <v>194</v>
      </c>
      <c r="B68" s="76" t="s">
        <v>229</v>
      </c>
      <c r="C68" s="99" t="s">
        <v>231</v>
      </c>
      <c r="D68" s="94"/>
      <c r="E68" s="79"/>
      <c r="F68" s="93" t="s">
        <v>26</v>
      </c>
      <c r="G68" s="95">
        <v>0</v>
      </c>
      <c r="H68" s="96"/>
      <c r="I68" s="97"/>
      <c r="J68" s="97"/>
      <c r="K68" s="98">
        <f>IF(Milestones[[#This Row],[Start date]]="",1,(Milestones[[#This Row],[End date]]-Milestones[[#This Row],[Start date]]))</f>
        <v>1</v>
      </c>
      <c r="L68" s="73"/>
      <c r="M68" s="100"/>
      <c r="N68" s="100"/>
      <c r="O68" s="100"/>
      <c r="P68" s="100"/>
      <c r="Q68" s="100"/>
      <c r="R68" s="100"/>
      <c r="S68" s="100"/>
      <c r="T68" s="100"/>
      <c r="U68" s="100"/>
      <c r="V68" s="100"/>
      <c r="W68" s="100"/>
      <c r="X68" s="100"/>
      <c r="Y68" s="100"/>
      <c r="Z68" s="100"/>
      <c r="AA68" s="100"/>
      <c r="AB68" s="100"/>
      <c r="AC68" s="100"/>
      <c r="AD68" s="100"/>
      <c r="AE68" s="100"/>
      <c r="AF68" s="100"/>
      <c r="AG68" s="100"/>
      <c r="AH68" s="100"/>
      <c r="AI68" s="100"/>
      <c r="AJ68" s="100"/>
      <c r="AK68" s="100"/>
      <c r="AL68" s="100"/>
      <c r="AM68" s="100"/>
      <c r="AN68" s="100"/>
      <c r="AO68" s="100"/>
      <c r="AP68" s="100"/>
      <c r="AQ68" s="100"/>
      <c r="AR68" s="100"/>
      <c r="AS68" s="100"/>
      <c r="AT68" s="100"/>
      <c r="AU68" s="100"/>
      <c r="AV68" s="100"/>
      <c r="AW68" s="100"/>
      <c r="AX68" s="100"/>
      <c r="AY68" s="100"/>
      <c r="AZ68" s="100"/>
      <c r="BA68" s="100"/>
      <c r="BB68" s="100"/>
      <c r="BC68" s="100"/>
      <c r="BD68" s="100"/>
      <c r="BE68" s="100"/>
      <c r="BF68" s="100"/>
      <c r="BG68" s="100"/>
      <c r="BH68" s="100"/>
      <c r="BI68" s="100"/>
      <c r="BJ68" s="100"/>
      <c r="BK68" s="100"/>
      <c r="BL68" s="100"/>
      <c r="BM68" s="100"/>
      <c r="BN68" s="100"/>
      <c r="BO68" s="100"/>
      <c r="BP68" s="100"/>
    </row>
    <row r="69" spans="1:68" ht="50.15" customHeight="1" x14ac:dyDescent="0.25">
      <c r="A69" s="75" t="s">
        <v>208</v>
      </c>
      <c r="B69" s="76" t="s">
        <v>229</v>
      </c>
      <c r="C69" s="99" t="s">
        <v>232</v>
      </c>
      <c r="D69" s="94"/>
      <c r="E69" s="79"/>
      <c r="F69" s="93" t="s">
        <v>26</v>
      </c>
      <c r="G69" s="95">
        <v>0</v>
      </c>
      <c r="H69" s="96"/>
      <c r="I69" s="97"/>
      <c r="J69" s="97"/>
      <c r="K69" s="98">
        <f>IF(Milestones[[#This Row],[Start date]]="",1,(Milestones[[#This Row],[End date]]-Milestones[[#This Row],[Start date]]))</f>
        <v>1</v>
      </c>
      <c r="L69" s="73"/>
      <c r="M69" s="100"/>
      <c r="N69" s="100"/>
      <c r="O69" s="100"/>
      <c r="P69" s="100"/>
      <c r="Q69" s="100"/>
      <c r="R69" s="100"/>
      <c r="S69" s="100"/>
      <c r="T69" s="100"/>
      <c r="U69" s="100"/>
      <c r="V69" s="100"/>
      <c r="W69" s="100"/>
      <c r="X69" s="100"/>
      <c r="Y69" s="100"/>
      <c r="Z69" s="100"/>
      <c r="AA69" s="100"/>
      <c r="AB69" s="100"/>
      <c r="AC69" s="100"/>
      <c r="AD69" s="100"/>
      <c r="AE69" s="100"/>
      <c r="AF69" s="100"/>
      <c r="AG69" s="100"/>
      <c r="AH69" s="100"/>
      <c r="AI69" s="100"/>
      <c r="AJ69" s="100"/>
      <c r="AK69" s="100"/>
      <c r="AL69" s="100"/>
      <c r="AM69" s="100"/>
      <c r="AN69" s="100"/>
      <c r="AO69" s="100"/>
      <c r="AP69" s="100"/>
      <c r="AQ69" s="100"/>
      <c r="AR69" s="100"/>
      <c r="AS69" s="100"/>
      <c r="AT69" s="100"/>
      <c r="AU69" s="100"/>
      <c r="AV69" s="100"/>
      <c r="AW69" s="100"/>
      <c r="AX69" s="100"/>
      <c r="AY69" s="100"/>
      <c r="AZ69" s="100"/>
      <c r="BA69" s="100"/>
      <c r="BB69" s="100"/>
      <c r="BC69" s="100"/>
      <c r="BD69" s="100"/>
      <c r="BE69" s="100"/>
      <c r="BF69" s="100"/>
      <c r="BG69" s="100"/>
      <c r="BH69" s="100"/>
      <c r="BI69" s="100"/>
      <c r="BJ69" s="100"/>
      <c r="BK69" s="100"/>
      <c r="BL69" s="100"/>
      <c r="BM69" s="100"/>
      <c r="BN69" s="100"/>
      <c r="BO69" s="100"/>
      <c r="BP69" s="100"/>
    </row>
    <row r="70" spans="1:68" ht="50.15" customHeight="1" x14ac:dyDescent="0.25">
      <c r="A70" s="75"/>
      <c r="B70" s="101"/>
      <c r="C70" s="99"/>
      <c r="D70" s="94"/>
      <c r="E70" s="79"/>
      <c r="F70" s="93" t="s">
        <v>26</v>
      </c>
      <c r="G70" s="95">
        <v>0</v>
      </c>
      <c r="H70" s="96"/>
      <c r="I70" s="97"/>
      <c r="J70" s="97"/>
      <c r="K70" s="98">
        <f>IF(Milestones[[#This Row],[Start date]]="",1,(Milestones[[#This Row],[End date]]-Milestones[[#This Row],[Start date]]))</f>
        <v>1</v>
      </c>
      <c r="L70" s="73"/>
      <c r="M70" s="100"/>
      <c r="N70" s="100"/>
      <c r="O70" s="100"/>
      <c r="P70" s="100"/>
      <c r="Q70" s="100"/>
      <c r="R70" s="100"/>
      <c r="S70" s="100"/>
      <c r="T70" s="100"/>
      <c r="U70" s="100"/>
      <c r="V70" s="100"/>
      <c r="W70" s="100"/>
      <c r="X70" s="100"/>
      <c r="Y70" s="100"/>
      <c r="Z70" s="100"/>
      <c r="AA70" s="100"/>
      <c r="AB70" s="100"/>
      <c r="AC70" s="100"/>
      <c r="AD70" s="100"/>
      <c r="AE70" s="100"/>
      <c r="AF70" s="100"/>
      <c r="AG70" s="100"/>
      <c r="AH70" s="100"/>
      <c r="AI70" s="100"/>
      <c r="AJ70" s="100"/>
      <c r="AK70" s="100"/>
      <c r="AL70" s="100"/>
      <c r="AM70" s="100"/>
      <c r="AN70" s="100"/>
      <c r="AO70" s="100"/>
      <c r="AP70" s="100"/>
      <c r="AQ70" s="100"/>
      <c r="AR70" s="100"/>
      <c r="AS70" s="100"/>
      <c r="AT70" s="100"/>
      <c r="AU70" s="100"/>
      <c r="AV70" s="100"/>
      <c r="AW70" s="100"/>
      <c r="AX70" s="100"/>
      <c r="AY70" s="100"/>
      <c r="AZ70" s="100"/>
      <c r="BA70" s="100"/>
      <c r="BB70" s="100"/>
      <c r="BC70" s="100"/>
      <c r="BD70" s="100"/>
      <c r="BE70" s="100"/>
      <c r="BF70" s="100"/>
      <c r="BG70" s="100"/>
      <c r="BH70" s="100"/>
      <c r="BI70" s="100"/>
      <c r="BJ70" s="100"/>
      <c r="BK70" s="100"/>
      <c r="BL70" s="100"/>
      <c r="BM70" s="100"/>
      <c r="BN70" s="100"/>
      <c r="BO70" s="100"/>
      <c r="BP70" s="100"/>
    </row>
    <row r="71" spans="1:68" ht="50.15" customHeight="1" x14ac:dyDescent="0.25">
      <c r="A71" s="75"/>
      <c r="B71" s="101"/>
      <c r="C71" s="99"/>
      <c r="D71" s="94"/>
      <c r="E71" s="79"/>
      <c r="F71" s="93" t="s">
        <v>26</v>
      </c>
      <c r="G71" s="95">
        <v>0</v>
      </c>
      <c r="H71" s="96"/>
      <c r="I71" s="97"/>
      <c r="J71" s="97"/>
      <c r="K71" s="98">
        <f>IF(Milestones[[#This Row],[Start date]]="",1,(Milestones[[#This Row],[End date]]-Milestones[[#This Row],[Start date]]))</f>
        <v>1</v>
      </c>
      <c r="L71" s="73"/>
      <c r="M71" s="100"/>
      <c r="N71" s="100"/>
      <c r="O71" s="100"/>
      <c r="P71" s="100"/>
      <c r="Q71" s="100"/>
      <c r="R71" s="100"/>
      <c r="S71" s="100"/>
      <c r="T71" s="100"/>
      <c r="U71" s="100"/>
      <c r="V71" s="100"/>
      <c r="W71" s="100"/>
      <c r="X71" s="100"/>
      <c r="Y71" s="100"/>
      <c r="Z71" s="100"/>
      <c r="AA71" s="100"/>
      <c r="AB71" s="100"/>
      <c r="AC71" s="100"/>
      <c r="AD71" s="100"/>
      <c r="AE71" s="100"/>
      <c r="AF71" s="100"/>
      <c r="AG71" s="100"/>
      <c r="AH71" s="100"/>
      <c r="AI71" s="100"/>
      <c r="AJ71" s="100"/>
      <c r="AK71" s="100"/>
      <c r="AL71" s="100"/>
      <c r="AM71" s="100"/>
      <c r="AN71" s="100"/>
      <c r="AO71" s="100"/>
      <c r="AP71" s="100"/>
      <c r="AQ71" s="100"/>
      <c r="AR71" s="100"/>
      <c r="AS71" s="100"/>
      <c r="AT71" s="100"/>
      <c r="AU71" s="100"/>
      <c r="AV71" s="100"/>
      <c r="AW71" s="100"/>
      <c r="AX71" s="100"/>
      <c r="AY71" s="100"/>
      <c r="AZ71" s="100"/>
      <c r="BA71" s="100"/>
      <c r="BB71" s="100"/>
      <c r="BC71" s="100"/>
      <c r="BD71" s="100"/>
      <c r="BE71" s="100"/>
      <c r="BF71" s="100"/>
      <c r="BG71" s="100"/>
      <c r="BH71" s="100"/>
      <c r="BI71" s="100"/>
      <c r="BJ71" s="100"/>
      <c r="BK71" s="100"/>
      <c r="BL71" s="100"/>
      <c r="BM71" s="100"/>
      <c r="BN71" s="100"/>
      <c r="BO71" s="100"/>
      <c r="BP71" s="100"/>
    </row>
    <row r="72" spans="1:68" ht="50.15" customHeight="1" x14ac:dyDescent="0.25">
      <c r="A72" s="75"/>
      <c r="B72" s="101"/>
      <c r="C72" s="99"/>
      <c r="D72" s="94"/>
      <c r="E72" s="79"/>
      <c r="F72" s="93" t="s">
        <v>26</v>
      </c>
      <c r="G72" s="95">
        <v>0</v>
      </c>
      <c r="H72" s="96"/>
      <c r="I72" s="97"/>
      <c r="J72" s="97"/>
      <c r="K72" s="98">
        <f>IF(Milestones[[#This Row],[Start date]]="",1,(Milestones[[#This Row],[End date]]-Milestones[[#This Row],[Start date]]))</f>
        <v>1</v>
      </c>
      <c r="L72" s="73"/>
      <c r="M72" s="100"/>
      <c r="N72" s="100"/>
      <c r="O72" s="100"/>
      <c r="P72" s="100"/>
      <c r="Q72" s="100"/>
      <c r="R72" s="100"/>
      <c r="S72" s="100"/>
      <c r="T72" s="100"/>
      <c r="U72" s="100"/>
      <c r="V72" s="100"/>
      <c r="W72" s="100"/>
      <c r="X72" s="100"/>
      <c r="Y72" s="100"/>
      <c r="Z72" s="100"/>
      <c r="AA72" s="100"/>
      <c r="AB72" s="100"/>
      <c r="AC72" s="100"/>
      <c r="AD72" s="100"/>
      <c r="AE72" s="100"/>
      <c r="AF72" s="100"/>
      <c r="AG72" s="100"/>
      <c r="AH72" s="100"/>
      <c r="AI72" s="100"/>
      <c r="AJ72" s="100"/>
      <c r="AK72" s="100"/>
      <c r="AL72" s="100"/>
      <c r="AM72" s="100"/>
      <c r="AN72" s="100"/>
      <c r="AO72" s="100"/>
      <c r="AP72" s="100"/>
      <c r="AQ72" s="100"/>
      <c r="AR72" s="100"/>
      <c r="AS72" s="100"/>
      <c r="AT72" s="100"/>
      <c r="AU72" s="100"/>
      <c r="AV72" s="100"/>
      <c r="AW72" s="100"/>
      <c r="AX72" s="100"/>
      <c r="AY72" s="100"/>
      <c r="AZ72" s="100"/>
      <c r="BA72" s="100"/>
      <c r="BB72" s="100"/>
      <c r="BC72" s="100"/>
      <c r="BD72" s="100"/>
      <c r="BE72" s="100"/>
      <c r="BF72" s="100"/>
      <c r="BG72" s="100"/>
      <c r="BH72" s="100"/>
      <c r="BI72" s="100"/>
      <c r="BJ72" s="100"/>
      <c r="BK72" s="100"/>
      <c r="BL72" s="100"/>
      <c r="BM72" s="100"/>
      <c r="BN72" s="100"/>
      <c r="BO72" s="100"/>
      <c r="BP72" s="100"/>
    </row>
    <row r="73" spans="1:68" ht="50.15" customHeight="1" x14ac:dyDescent="0.25">
      <c r="A73" s="75"/>
      <c r="B73" s="101"/>
      <c r="C73" s="99"/>
      <c r="D73" s="94"/>
      <c r="E73" s="79"/>
      <c r="F73" s="102" t="s">
        <v>26</v>
      </c>
      <c r="G73" s="95">
        <v>0</v>
      </c>
      <c r="H73" s="96"/>
      <c r="I73" s="97"/>
      <c r="J73" s="97"/>
      <c r="K73" s="98">
        <f>IF(Milestones[[#This Row],[Start date]]="",1,(Milestones[[#This Row],[End date]]-Milestones[[#This Row],[Start date]]))</f>
        <v>1</v>
      </c>
      <c r="L73" s="73"/>
      <c r="M73" s="100"/>
      <c r="N73" s="100"/>
      <c r="O73" s="100"/>
      <c r="P73" s="100"/>
      <c r="Q73" s="100"/>
      <c r="R73" s="100"/>
      <c r="S73" s="100"/>
      <c r="T73" s="100"/>
      <c r="U73" s="100"/>
      <c r="V73" s="100"/>
      <c r="W73" s="100"/>
      <c r="X73" s="100"/>
      <c r="Y73" s="100"/>
      <c r="Z73" s="100"/>
      <c r="AA73" s="100"/>
      <c r="AB73" s="100"/>
      <c r="AC73" s="100"/>
      <c r="AD73" s="100"/>
      <c r="AE73" s="100"/>
      <c r="AF73" s="100"/>
      <c r="AG73" s="100"/>
      <c r="AH73" s="100"/>
      <c r="AI73" s="100"/>
      <c r="AJ73" s="100"/>
      <c r="AK73" s="100"/>
      <c r="AL73" s="100"/>
      <c r="AM73" s="100"/>
      <c r="AN73" s="100"/>
      <c r="AO73" s="100"/>
      <c r="AP73" s="100"/>
      <c r="AQ73" s="100"/>
      <c r="AR73" s="100"/>
      <c r="AS73" s="100"/>
      <c r="AT73" s="100"/>
      <c r="AU73" s="100"/>
      <c r="AV73" s="100"/>
      <c r="AW73" s="100"/>
      <c r="AX73" s="100"/>
      <c r="AY73" s="100"/>
      <c r="AZ73" s="100"/>
      <c r="BA73" s="100"/>
      <c r="BB73" s="100"/>
      <c r="BC73" s="100"/>
      <c r="BD73" s="100"/>
      <c r="BE73" s="100"/>
      <c r="BF73" s="100"/>
      <c r="BG73" s="100"/>
      <c r="BH73" s="100"/>
      <c r="BI73" s="100"/>
      <c r="BJ73" s="100"/>
      <c r="BK73" s="100"/>
      <c r="BL73" s="100"/>
      <c r="BM73" s="100"/>
      <c r="BN73" s="100"/>
      <c r="BO73" s="100"/>
      <c r="BP73" s="100"/>
    </row>
    <row r="74" spans="1:68" ht="50.15" customHeight="1" x14ac:dyDescent="0.25">
      <c r="A74" s="75"/>
      <c r="B74" s="101"/>
      <c r="C74" s="99"/>
      <c r="D74" s="94"/>
      <c r="E74" s="79"/>
      <c r="F74" s="102" t="s">
        <v>26</v>
      </c>
      <c r="G74" s="95">
        <v>0</v>
      </c>
      <c r="H74" s="96"/>
      <c r="I74" s="97"/>
      <c r="J74" s="97"/>
      <c r="K74" s="98">
        <f>IF(Milestones[[#This Row],[Start date]]="",1,(Milestones[[#This Row],[End date]]-Milestones[[#This Row],[Start date]]))</f>
        <v>1</v>
      </c>
      <c r="L74" s="73"/>
      <c r="M74" s="100"/>
      <c r="N74" s="100"/>
      <c r="O74" s="100"/>
      <c r="P74" s="100"/>
      <c r="Q74" s="100"/>
      <c r="R74" s="100"/>
      <c r="S74" s="100"/>
      <c r="T74" s="100"/>
      <c r="U74" s="100"/>
      <c r="V74" s="100"/>
      <c r="W74" s="100"/>
      <c r="X74" s="100"/>
      <c r="Y74" s="100"/>
      <c r="Z74" s="100"/>
      <c r="AA74" s="100"/>
      <c r="AB74" s="100"/>
      <c r="AC74" s="100"/>
      <c r="AD74" s="100"/>
      <c r="AE74" s="100"/>
      <c r="AF74" s="100"/>
      <c r="AG74" s="100"/>
      <c r="AH74" s="100"/>
      <c r="AI74" s="100"/>
      <c r="AJ74" s="100"/>
      <c r="AK74" s="100"/>
      <c r="AL74" s="100"/>
      <c r="AM74" s="100"/>
      <c r="AN74" s="100"/>
      <c r="AO74" s="100"/>
      <c r="AP74" s="100"/>
      <c r="AQ74" s="100"/>
      <c r="AR74" s="100"/>
      <c r="AS74" s="100"/>
      <c r="AT74" s="100"/>
      <c r="AU74" s="100"/>
      <c r="AV74" s="100"/>
      <c r="AW74" s="100"/>
      <c r="AX74" s="100"/>
      <c r="AY74" s="100"/>
      <c r="AZ74" s="100"/>
      <c r="BA74" s="100"/>
      <c r="BB74" s="100"/>
      <c r="BC74" s="100"/>
      <c r="BD74" s="100"/>
      <c r="BE74" s="100"/>
      <c r="BF74" s="100"/>
      <c r="BG74" s="100"/>
      <c r="BH74" s="100"/>
      <c r="BI74" s="100"/>
      <c r="BJ74" s="100"/>
      <c r="BK74" s="100"/>
      <c r="BL74" s="100"/>
      <c r="BM74" s="100"/>
      <c r="BN74" s="100"/>
      <c r="BO74" s="100"/>
      <c r="BP74" s="100"/>
    </row>
    <row r="75" spans="1:68" ht="50.15" customHeight="1" x14ac:dyDescent="0.25">
      <c r="A75" s="75"/>
      <c r="B75" s="101"/>
      <c r="C75" s="99"/>
      <c r="D75" s="94"/>
      <c r="E75" s="79"/>
      <c r="F75" s="102" t="s">
        <v>26</v>
      </c>
      <c r="G75" s="95">
        <v>0</v>
      </c>
      <c r="H75" s="96"/>
      <c r="I75" s="97"/>
      <c r="J75" s="97"/>
      <c r="K75" s="98">
        <f>IF(Milestones[[#This Row],[Start date]]="",1,(Milestones[[#This Row],[End date]]-Milestones[[#This Row],[Start date]]))</f>
        <v>1</v>
      </c>
      <c r="L75" s="73"/>
      <c r="M75" s="100"/>
      <c r="N75" s="100"/>
      <c r="O75" s="100"/>
      <c r="P75" s="100"/>
      <c r="Q75" s="100"/>
      <c r="R75" s="100"/>
      <c r="S75" s="100"/>
      <c r="T75" s="100"/>
      <c r="U75" s="100"/>
      <c r="V75" s="100"/>
      <c r="W75" s="100"/>
      <c r="X75" s="100"/>
      <c r="Y75" s="100"/>
      <c r="Z75" s="100"/>
      <c r="AA75" s="100"/>
      <c r="AB75" s="100"/>
      <c r="AC75" s="100"/>
      <c r="AD75" s="100"/>
      <c r="AE75" s="100"/>
      <c r="AF75" s="100"/>
      <c r="AG75" s="100"/>
      <c r="AH75" s="100"/>
      <c r="AI75" s="100"/>
      <c r="AJ75" s="100"/>
      <c r="AK75" s="100"/>
      <c r="AL75" s="100"/>
      <c r="AM75" s="100"/>
      <c r="AN75" s="100"/>
      <c r="AO75" s="100"/>
      <c r="AP75" s="100"/>
      <c r="AQ75" s="100"/>
      <c r="AR75" s="100"/>
      <c r="AS75" s="100"/>
      <c r="AT75" s="100"/>
      <c r="AU75" s="100"/>
      <c r="AV75" s="100"/>
      <c r="AW75" s="100"/>
      <c r="AX75" s="100"/>
      <c r="AY75" s="100"/>
      <c r="AZ75" s="100"/>
      <c r="BA75" s="100"/>
      <c r="BB75" s="100"/>
      <c r="BC75" s="100"/>
      <c r="BD75" s="100"/>
      <c r="BE75" s="100"/>
      <c r="BF75" s="100"/>
      <c r="BG75" s="100"/>
      <c r="BH75" s="100"/>
      <c r="BI75" s="100"/>
      <c r="BJ75" s="100"/>
      <c r="BK75" s="100"/>
      <c r="BL75" s="100"/>
      <c r="BM75" s="100"/>
      <c r="BN75" s="100"/>
      <c r="BO75" s="100"/>
      <c r="BP75" s="100"/>
    </row>
    <row r="76" spans="1:68" ht="50.15" customHeight="1" x14ac:dyDescent="0.25">
      <c r="A76" s="75"/>
      <c r="B76" s="101"/>
      <c r="C76" s="99"/>
      <c r="D76" s="94"/>
      <c r="E76" s="79"/>
      <c r="F76" s="102" t="s">
        <v>26</v>
      </c>
      <c r="G76" s="95">
        <v>0</v>
      </c>
      <c r="H76" s="96"/>
      <c r="I76" s="97"/>
      <c r="J76" s="97"/>
      <c r="K76" s="98">
        <f>IF(Milestones[[#This Row],[Start date]]="",1,(Milestones[[#This Row],[End date]]-Milestones[[#This Row],[Start date]]))</f>
        <v>1</v>
      </c>
      <c r="L76" s="73"/>
      <c r="M76" s="100"/>
      <c r="N76" s="100"/>
      <c r="O76" s="100"/>
      <c r="P76" s="100"/>
      <c r="Q76" s="100"/>
      <c r="R76" s="100"/>
      <c r="S76" s="100"/>
      <c r="T76" s="100"/>
      <c r="U76" s="100"/>
      <c r="V76" s="100"/>
      <c r="W76" s="100"/>
      <c r="X76" s="100"/>
      <c r="Y76" s="100"/>
      <c r="Z76" s="100"/>
      <c r="AA76" s="100"/>
      <c r="AB76" s="100"/>
      <c r="AC76" s="100"/>
      <c r="AD76" s="100"/>
      <c r="AE76" s="100"/>
      <c r="AF76" s="100"/>
      <c r="AG76" s="100"/>
      <c r="AH76" s="100"/>
      <c r="AI76" s="100"/>
      <c r="AJ76" s="100"/>
      <c r="AK76" s="100"/>
      <c r="AL76" s="100"/>
      <c r="AM76" s="100"/>
      <c r="AN76" s="100"/>
      <c r="AO76" s="100"/>
      <c r="AP76" s="100"/>
      <c r="AQ76" s="100"/>
      <c r="AR76" s="100"/>
      <c r="AS76" s="100"/>
      <c r="AT76" s="100"/>
      <c r="AU76" s="100"/>
      <c r="AV76" s="100"/>
      <c r="AW76" s="100"/>
      <c r="AX76" s="100"/>
      <c r="AY76" s="100"/>
      <c r="AZ76" s="100"/>
      <c r="BA76" s="100"/>
      <c r="BB76" s="100"/>
      <c r="BC76" s="100"/>
      <c r="BD76" s="100"/>
      <c r="BE76" s="100"/>
      <c r="BF76" s="100"/>
      <c r="BG76" s="100"/>
      <c r="BH76" s="100"/>
      <c r="BI76" s="100"/>
      <c r="BJ76" s="100"/>
      <c r="BK76" s="100"/>
      <c r="BL76" s="100"/>
      <c r="BM76" s="100"/>
      <c r="BN76" s="100"/>
      <c r="BO76" s="100"/>
      <c r="BP76" s="100"/>
    </row>
    <row r="77" spans="1:68" ht="50.15" customHeight="1" x14ac:dyDescent="0.25">
      <c r="A77" s="75"/>
      <c r="B77" s="101"/>
      <c r="C77" s="99"/>
      <c r="D77" s="94"/>
      <c r="E77" s="103"/>
      <c r="F77" s="104" t="s">
        <v>26</v>
      </c>
      <c r="G77" s="95">
        <v>0</v>
      </c>
      <c r="H77" s="96"/>
      <c r="I77" s="97"/>
      <c r="J77" s="97"/>
      <c r="K77" s="98">
        <f>IF(Milestones[[#This Row],[Start date]]="",1,(Milestones[[#This Row],[End date]]-Milestones[[#This Row],[Start date]]))</f>
        <v>1</v>
      </c>
      <c r="L77" s="73"/>
      <c r="M77" s="100"/>
      <c r="N77" s="100"/>
      <c r="O77" s="100"/>
      <c r="P77" s="100"/>
      <c r="Q77" s="100"/>
      <c r="R77" s="100"/>
      <c r="S77" s="100"/>
      <c r="T77" s="100"/>
      <c r="U77" s="100"/>
      <c r="V77" s="100"/>
      <c r="W77" s="100"/>
      <c r="X77" s="100"/>
      <c r="Y77" s="100"/>
      <c r="Z77" s="100"/>
      <c r="AA77" s="100"/>
      <c r="AB77" s="100"/>
      <c r="AC77" s="100"/>
      <c r="AD77" s="100"/>
      <c r="AE77" s="100"/>
      <c r="AF77" s="100"/>
      <c r="AG77" s="100"/>
      <c r="AH77" s="100"/>
      <c r="AI77" s="100"/>
      <c r="AJ77" s="100"/>
      <c r="AK77" s="100"/>
      <c r="AL77" s="100"/>
      <c r="AM77" s="100"/>
      <c r="AN77" s="100"/>
      <c r="AO77" s="100"/>
      <c r="AP77" s="100"/>
      <c r="AQ77" s="100"/>
      <c r="AR77" s="100"/>
      <c r="AS77" s="100"/>
      <c r="AT77" s="100"/>
      <c r="AU77" s="100"/>
      <c r="AV77" s="100"/>
      <c r="AW77" s="100"/>
      <c r="AX77" s="100"/>
      <c r="AY77" s="100"/>
      <c r="AZ77" s="100"/>
      <c r="BA77" s="100"/>
      <c r="BB77" s="100"/>
      <c r="BC77" s="100"/>
      <c r="BD77" s="100"/>
      <c r="BE77" s="100"/>
      <c r="BF77" s="100"/>
      <c r="BG77" s="100"/>
      <c r="BH77" s="100"/>
      <c r="BI77" s="100"/>
      <c r="BJ77" s="100"/>
      <c r="BK77" s="100"/>
      <c r="BL77" s="100"/>
      <c r="BM77" s="100"/>
      <c r="BN77" s="100"/>
      <c r="BO77" s="100"/>
      <c r="BP77" s="100"/>
    </row>
    <row r="78" spans="1:68" ht="50.15" customHeight="1" x14ac:dyDescent="0.25">
      <c r="A78" s="75"/>
      <c r="B78" s="101"/>
      <c r="C78" s="99"/>
      <c r="D78" s="94"/>
      <c r="E78" s="103"/>
      <c r="F78" s="104" t="s">
        <v>26</v>
      </c>
      <c r="G78" s="95">
        <v>0</v>
      </c>
      <c r="H78" s="96"/>
      <c r="I78" s="97"/>
      <c r="J78" s="97"/>
      <c r="K78" s="98">
        <f>IF(Milestones[[#This Row],[Start date]]="",1,(Milestones[[#This Row],[End date]]-Milestones[[#This Row],[Start date]]))</f>
        <v>1</v>
      </c>
      <c r="L78" s="73"/>
      <c r="M78" s="100"/>
      <c r="N78" s="100"/>
      <c r="O78" s="100"/>
      <c r="P78" s="100"/>
      <c r="Q78" s="100"/>
      <c r="R78" s="100"/>
      <c r="S78" s="100"/>
      <c r="T78" s="100"/>
      <c r="U78" s="100"/>
      <c r="V78" s="100"/>
      <c r="W78" s="100"/>
      <c r="X78" s="100"/>
      <c r="Y78" s="100"/>
      <c r="Z78" s="100"/>
      <c r="AA78" s="100"/>
      <c r="AB78" s="100"/>
      <c r="AC78" s="100"/>
      <c r="AD78" s="100"/>
      <c r="AE78" s="100"/>
      <c r="AF78" s="100"/>
      <c r="AG78" s="100"/>
      <c r="AH78" s="100"/>
      <c r="AI78" s="100"/>
      <c r="AJ78" s="100"/>
      <c r="AK78" s="100"/>
      <c r="AL78" s="100"/>
      <c r="AM78" s="100"/>
      <c r="AN78" s="100"/>
      <c r="AO78" s="100"/>
      <c r="AP78" s="100"/>
      <c r="AQ78" s="100"/>
      <c r="AR78" s="100"/>
      <c r="AS78" s="100"/>
      <c r="AT78" s="100"/>
      <c r="AU78" s="100"/>
      <c r="AV78" s="100"/>
      <c r="AW78" s="100"/>
      <c r="AX78" s="100"/>
      <c r="AY78" s="100"/>
      <c r="AZ78" s="100"/>
      <c r="BA78" s="100"/>
      <c r="BB78" s="100"/>
      <c r="BC78" s="100"/>
      <c r="BD78" s="100"/>
      <c r="BE78" s="100"/>
      <c r="BF78" s="100"/>
      <c r="BG78" s="100"/>
      <c r="BH78" s="100"/>
      <c r="BI78" s="100"/>
      <c r="BJ78" s="100"/>
      <c r="BK78" s="100"/>
      <c r="BL78" s="100"/>
      <c r="BM78" s="100"/>
      <c r="BN78" s="100"/>
      <c r="BO78" s="100"/>
      <c r="BP78" s="100"/>
    </row>
    <row r="79" spans="1:68" ht="50.15" customHeight="1" x14ac:dyDescent="0.25">
      <c r="A79" s="75"/>
      <c r="B79" s="101"/>
      <c r="C79" s="99"/>
      <c r="D79" s="94"/>
      <c r="E79" s="103"/>
      <c r="F79" s="104" t="s">
        <v>26</v>
      </c>
      <c r="G79" s="95">
        <v>0</v>
      </c>
      <c r="H79" s="96"/>
      <c r="I79" s="97"/>
      <c r="J79" s="97"/>
      <c r="K79" s="98">
        <f>IF(Milestones[[#This Row],[Start date]]="",1,(Milestones[[#This Row],[End date]]-Milestones[[#This Row],[Start date]]))</f>
        <v>1</v>
      </c>
      <c r="L79" s="73"/>
      <c r="M79" s="100"/>
      <c r="N79" s="100"/>
      <c r="O79" s="100"/>
      <c r="P79" s="100"/>
      <c r="Q79" s="100"/>
      <c r="R79" s="100"/>
      <c r="S79" s="100"/>
      <c r="T79" s="100"/>
      <c r="U79" s="100"/>
      <c r="V79" s="100"/>
      <c r="W79" s="100"/>
      <c r="X79" s="100"/>
      <c r="Y79" s="100"/>
      <c r="Z79" s="100"/>
      <c r="AA79" s="100"/>
      <c r="AB79" s="100"/>
      <c r="AC79" s="100"/>
      <c r="AD79" s="100"/>
      <c r="AE79" s="100"/>
      <c r="AF79" s="100"/>
      <c r="AG79" s="100"/>
      <c r="AH79" s="100"/>
      <c r="AI79" s="100"/>
      <c r="AJ79" s="100"/>
      <c r="AK79" s="100"/>
      <c r="AL79" s="100"/>
      <c r="AM79" s="100"/>
      <c r="AN79" s="100"/>
      <c r="AO79" s="100"/>
      <c r="AP79" s="100"/>
      <c r="AQ79" s="100"/>
      <c r="AR79" s="100"/>
      <c r="AS79" s="100"/>
      <c r="AT79" s="100"/>
      <c r="AU79" s="100"/>
      <c r="AV79" s="100"/>
      <c r="AW79" s="100"/>
      <c r="AX79" s="100"/>
      <c r="AY79" s="100"/>
      <c r="AZ79" s="100"/>
      <c r="BA79" s="100"/>
      <c r="BB79" s="100"/>
      <c r="BC79" s="100"/>
      <c r="BD79" s="100"/>
      <c r="BE79" s="100"/>
      <c r="BF79" s="100"/>
      <c r="BG79" s="100"/>
      <c r="BH79" s="100"/>
      <c r="BI79" s="100"/>
      <c r="BJ79" s="100"/>
      <c r="BK79" s="100"/>
      <c r="BL79" s="100"/>
      <c r="BM79" s="100"/>
      <c r="BN79" s="100"/>
      <c r="BO79" s="100"/>
      <c r="BP79" s="100"/>
    </row>
    <row r="80" spans="1:68" ht="50.15" customHeight="1" x14ac:dyDescent="0.25">
      <c r="A80" s="75"/>
      <c r="B80" s="101"/>
      <c r="C80" s="99"/>
      <c r="D80" s="94"/>
      <c r="E80" s="103"/>
      <c r="F80" s="104" t="s">
        <v>26</v>
      </c>
      <c r="G80" s="95">
        <v>0</v>
      </c>
      <c r="H80" s="96"/>
      <c r="I80" s="97"/>
      <c r="J80" s="97"/>
      <c r="K80" s="98">
        <f>IF(Milestones[[#This Row],[Start date]]="",1,(Milestones[[#This Row],[End date]]-Milestones[[#This Row],[Start date]]))</f>
        <v>1</v>
      </c>
      <c r="L80" s="73"/>
      <c r="M80" s="100"/>
      <c r="N80" s="100"/>
      <c r="O80" s="100"/>
      <c r="P80" s="100"/>
      <c r="Q80" s="100"/>
      <c r="R80" s="100"/>
      <c r="S80" s="100"/>
      <c r="T80" s="100"/>
      <c r="U80" s="100"/>
      <c r="V80" s="100"/>
      <c r="W80" s="100"/>
      <c r="X80" s="100"/>
      <c r="Y80" s="100"/>
      <c r="Z80" s="100"/>
      <c r="AA80" s="100"/>
      <c r="AB80" s="100"/>
      <c r="AC80" s="100"/>
      <c r="AD80" s="100"/>
      <c r="AE80" s="100"/>
      <c r="AF80" s="100"/>
      <c r="AG80" s="100"/>
      <c r="AH80" s="100"/>
      <c r="AI80" s="100"/>
      <c r="AJ80" s="100"/>
      <c r="AK80" s="100"/>
      <c r="AL80" s="100"/>
      <c r="AM80" s="100"/>
      <c r="AN80" s="100"/>
      <c r="AO80" s="100"/>
      <c r="AP80" s="100"/>
      <c r="AQ80" s="100"/>
      <c r="AR80" s="100"/>
      <c r="AS80" s="100"/>
      <c r="AT80" s="100"/>
      <c r="AU80" s="100"/>
      <c r="AV80" s="100"/>
      <c r="AW80" s="100"/>
      <c r="AX80" s="100"/>
      <c r="AY80" s="100"/>
      <c r="AZ80" s="100"/>
      <c r="BA80" s="100"/>
      <c r="BB80" s="100"/>
      <c r="BC80" s="100"/>
      <c r="BD80" s="100"/>
      <c r="BE80" s="100"/>
      <c r="BF80" s="100"/>
      <c r="BG80" s="100"/>
      <c r="BH80" s="100"/>
      <c r="BI80" s="100"/>
      <c r="BJ80" s="100"/>
      <c r="BK80" s="100"/>
      <c r="BL80" s="100"/>
      <c r="BM80" s="100"/>
      <c r="BN80" s="100"/>
      <c r="BO80" s="100"/>
      <c r="BP80" s="100"/>
    </row>
    <row r="81" spans="1:68" ht="50.15" customHeight="1" x14ac:dyDescent="0.25">
      <c r="A81" s="75"/>
      <c r="B81" s="101"/>
      <c r="C81" s="99"/>
      <c r="D81" s="94"/>
      <c r="E81" s="103"/>
      <c r="F81" s="104" t="s">
        <v>26</v>
      </c>
      <c r="G81" s="95">
        <v>0</v>
      </c>
      <c r="H81" s="96"/>
      <c r="I81" s="97"/>
      <c r="J81" s="97"/>
      <c r="K81" s="98">
        <f>IF(Milestones[[#This Row],[Start date]]="",1,(Milestones[[#This Row],[End date]]-Milestones[[#This Row],[Start date]]))</f>
        <v>1</v>
      </c>
      <c r="L81" s="73"/>
      <c r="M81" s="100"/>
      <c r="N81" s="100"/>
      <c r="O81" s="100"/>
      <c r="P81" s="100"/>
      <c r="Q81" s="100"/>
      <c r="R81" s="100"/>
      <c r="S81" s="100"/>
      <c r="T81" s="100"/>
      <c r="U81" s="100"/>
      <c r="V81" s="100"/>
      <c r="W81" s="100"/>
      <c r="X81" s="100"/>
      <c r="Y81" s="100"/>
      <c r="Z81" s="100"/>
      <c r="AA81" s="100"/>
      <c r="AB81" s="100"/>
      <c r="AC81" s="100"/>
      <c r="AD81" s="100"/>
      <c r="AE81" s="100"/>
      <c r="AF81" s="100"/>
      <c r="AG81" s="100"/>
      <c r="AH81" s="100"/>
      <c r="AI81" s="100"/>
      <c r="AJ81" s="100"/>
      <c r="AK81" s="100"/>
      <c r="AL81" s="100"/>
      <c r="AM81" s="100"/>
      <c r="AN81" s="100"/>
      <c r="AO81" s="100"/>
      <c r="AP81" s="100"/>
      <c r="AQ81" s="100"/>
      <c r="AR81" s="100"/>
      <c r="AS81" s="100"/>
      <c r="AT81" s="100"/>
      <c r="AU81" s="100"/>
      <c r="AV81" s="100"/>
      <c r="AW81" s="100"/>
      <c r="AX81" s="100"/>
      <c r="AY81" s="100"/>
      <c r="AZ81" s="100"/>
      <c r="BA81" s="100"/>
      <c r="BB81" s="100"/>
      <c r="BC81" s="100"/>
      <c r="BD81" s="100"/>
      <c r="BE81" s="100"/>
      <c r="BF81" s="100"/>
      <c r="BG81" s="100"/>
      <c r="BH81" s="100"/>
      <c r="BI81" s="100"/>
      <c r="BJ81" s="100"/>
      <c r="BK81" s="100"/>
      <c r="BL81" s="100"/>
      <c r="BM81" s="100"/>
      <c r="BN81" s="100"/>
      <c r="BO81" s="100"/>
      <c r="BP81" s="100"/>
    </row>
    <row r="82" spans="1:68" ht="50.15" customHeight="1" x14ac:dyDescent="0.25">
      <c r="A82" s="75"/>
      <c r="B82" s="101"/>
      <c r="C82" s="99"/>
      <c r="D82" s="94"/>
      <c r="E82" s="103"/>
      <c r="F82" s="104" t="s">
        <v>26</v>
      </c>
      <c r="G82" s="95">
        <v>0</v>
      </c>
      <c r="H82" s="96"/>
      <c r="I82" s="97"/>
      <c r="J82" s="97"/>
      <c r="K82" s="98">
        <f>IF(Milestones[[#This Row],[Start date]]="",1,(Milestones[[#This Row],[End date]]-Milestones[[#This Row],[Start date]]))</f>
        <v>1</v>
      </c>
      <c r="L82" s="73"/>
      <c r="M82" s="100"/>
      <c r="N82" s="100"/>
      <c r="O82" s="100"/>
      <c r="P82" s="100"/>
      <c r="Q82" s="100"/>
      <c r="R82" s="100"/>
      <c r="S82" s="100"/>
      <c r="T82" s="100"/>
      <c r="U82" s="100"/>
      <c r="V82" s="100"/>
      <c r="W82" s="100"/>
      <c r="X82" s="100"/>
      <c r="Y82" s="100"/>
      <c r="Z82" s="100"/>
      <c r="AA82" s="100"/>
      <c r="AB82" s="100"/>
      <c r="AC82" s="100"/>
      <c r="AD82" s="100"/>
      <c r="AE82" s="100"/>
      <c r="AF82" s="100"/>
      <c r="AG82" s="100"/>
      <c r="AH82" s="100"/>
      <c r="AI82" s="100"/>
      <c r="AJ82" s="100"/>
      <c r="AK82" s="100"/>
      <c r="AL82" s="100"/>
      <c r="AM82" s="100"/>
      <c r="AN82" s="100"/>
      <c r="AO82" s="100"/>
      <c r="AP82" s="100"/>
      <c r="AQ82" s="100"/>
      <c r="AR82" s="100"/>
      <c r="AS82" s="100"/>
      <c r="AT82" s="100"/>
      <c r="AU82" s="100"/>
      <c r="AV82" s="100"/>
      <c r="AW82" s="100"/>
      <c r="AX82" s="100"/>
      <c r="AY82" s="100"/>
      <c r="AZ82" s="100"/>
      <c r="BA82" s="100"/>
      <c r="BB82" s="100"/>
      <c r="BC82" s="100"/>
      <c r="BD82" s="100"/>
      <c r="BE82" s="100"/>
      <c r="BF82" s="100"/>
      <c r="BG82" s="100"/>
      <c r="BH82" s="100"/>
      <c r="BI82" s="100"/>
      <c r="BJ82" s="100"/>
      <c r="BK82" s="100"/>
      <c r="BL82" s="100"/>
      <c r="BM82" s="100"/>
      <c r="BN82" s="100"/>
      <c r="BO82" s="100"/>
      <c r="BP82" s="100"/>
    </row>
    <row r="83" spans="1:68" ht="50.15" customHeight="1" x14ac:dyDescent="0.25">
      <c r="A83" s="75"/>
      <c r="B83" s="101"/>
      <c r="C83" s="99"/>
      <c r="D83" s="94"/>
      <c r="E83" s="103"/>
      <c r="F83" s="104" t="s">
        <v>26</v>
      </c>
      <c r="G83" s="95">
        <v>0</v>
      </c>
      <c r="H83" s="96"/>
      <c r="I83" s="97"/>
      <c r="J83" s="97"/>
      <c r="K83" s="98">
        <f>IF(Milestones[[#This Row],[Start date]]="",1,(Milestones[[#This Row],[End date]]-Milestones[[#This Row],[Start date]]))</f>
        <v>1</v>
      </c>
      <c r="L83" s="73"/>
      <c r="M83" s="100"/>
      <c r="N83" s="100"/>
      <c r="O83" s="100"/>
      <c r="P83" s="100"/>
      <c r="Q83" s="100"/>
      <c r="R83" s="100"/>
      <c r="S83" s="100"/>
      <c r="T83" s="100"/>
      <c r="U83" s="100"/>
      <c r="V83" s="100"/>
      <c r="W83" s="100"/>
      <c r="X83" s="100"/>
      <c r="Y83" s="100"/>
      <c r="Z83" s="100"/>
      <c r="AA83" s="100"/>
      <c r="AB83" s="100"/>
      <c r="AC83" s="100"/>
      <c r="AD83" s="100"/>
      <c r="AE83" s="100"/>
      <c r="AF83" s="100"/>
      <c r="AG83" s="100"/>
      <c r="AH83" s="100"/>
      <c r="AI83" s="100"/>
      <c r="AJ83" s="100"/>
      <c r="AK83" s="100"/>
      <c r="AL83" s="100"/>
      <c r="AM83" s="100"/>
      <c r="AN83" s="100"/>
      <c r="AO83" s="100"/>
      <c r="AP83" s="100"/>
      <c r="AQ83" s="100"/>
      <c r="AR83" s="100"/>
      <c r="AS83" s="100"/>
      <c r="AT83" s="100"/>
      <c r="AU83" s="100"/>
      <c r="AV83" s="100"/>
      <c r="AW83" s="100"/>
      <c r="AX83" s="100"/>
      <c r="AY83" s="100"/>
      <c r="AZ83" s="100"/>
      <c r="BA83" s="100"/>
      <c r="BB83" s="100"/>
      <c r="BC83" s="100"/>
      <c r="BD83" s="100"/>
      <c r="BE83" s="100"/>
      <c r="BF83" s="100"/>
      <c r="BG83" s="100"/>
      <c r="BH83" s="100"/>
      <c r="BI83" s="100"/>
      <c r="BJ83" s="100"/>
      <c r="BK83" s="100"/>
      <c r="BL83" s="100"/>
      <c r="BM83" s="100"/>
      <c r="BN83" s="100"/>
      <c r="BO83" s="100"/>
      <c r="BP83" s="100"/>
    </row>
    <row r="84" spans="1:68" ht="50.15" customHeight="1" x14ac:dyDescent="0.25">
      <c r="A84" s="75"/>
      <c r="B84" s="101"/>
      <c r="C84" s="99"/>
      <c r="D84" s="94"/>
      <c r="E84" s="103"/>
      <c r="F84" s="104" t="s">
        <v>26</v>
      </c>
      <c r="G84" s="95">
        <v>0</v>
      </c>
      <c r="H84" s="96"/>
      <c r="I84" s="97"/>
      <c r="J84" s="97"/>
      <c r="K84" s="98">
        <f>IF(Milestones[[#This Row],[Start date]]="",1,(Milestones[[#This Row],[End date]]-Milestones[[#This Row],[Start date]]))</f>
        <v>1</v>
      </c>
      <c r="L84" s="73"/>
      <c r="M84" s="100"/>
      <c r="N84" s="100"/>
      <c r="O84" s="100"/>
      <c r="P84" s="100"/>
      <c r="Q84" s="100"/>
      <c r="R84" s="100"/>
      <c r="S84" s="100"/>
      <c r="T84" s="100"/>
      <c r="U84" s="100"/>
      <c r="V84" s="100"/>
      <c r="W84" s="100"/>
      <c r="X84" s="100"/>
      <c r="Y84" s="100"/>
      <c r="Z84" s="100"/>
      <c r="AA84" s="100"/>
      <c r="AB84" s="100"/>
      <c r="AC84" s="100"/>
      <c r="AD84" s="100"/>
      <c r="AE84" s="100"/>
      <c r="AF84" s="100"/>
      <c r="AG84" s="100"/>
      <c r="AH84" s="100"/>
      <c r="AI84" s="100"/>
      <c r="AJ84" s="100"/>
      <c r="AK84" s="100"/>
      <c r="AL84" s="100"/>
      <c r="AM84" s="100"/>
      <c r="AN84" s="100"/>
      <c r="AO84" s="100"/>
      <c r="AP84" s="100"/>
      <c r="AQ84" s="100"/>
      <c r="AR84" s="100"/>
      <c r="AS84" s="100"/>
      <c r="AT84" s="100"/>
      <c r="AU84" s="100"/>
      <c r="AV84" s="100"/>
      <c r="AW84" s="100"/>
      <c r="AX84" s="100"/>
      <c r="AY84" s="100"/>
      <c r="AZ84" s="100"/>
      <c r="BA84" s="100"/>
      <c r="BB84" s="100"/>
      <c r="BC84" s="100"/>
      <c r="BD84" s="100"/>
      <c r="BE84" s="100"/>
      <c r="BF84" s="100"/>
      <c r="BG84" s="100"/>
      <c r="BH84" s="100"/>
      <c r="BI84" s="100"/>
      <c r="BJ84" s="100"/>
      <c r="BK84" s="100"/>
      <c r="BL84" s="100"/>
      <c r="BM84" s="100"/>
      <c r="BN84" s="100"/>
      <c r="BO84" s="100"/>
      <c r="BP84" s="100"/>
    </row>
    <row r="85" spans="1:68" ht="50.15" customHeight="1" x14ac:dyDescent="0.25">
      <c r="A85" s="75"/>
      <c r="B85" s="101"/>
      <c r="C85" s="99"/>
      <c r="D85" s="94"/>
      <c r="E85" s="103"/>
      <c r="F85" s="104" t="s">
        <v>26</v>
      </c>
      <c r="G85" s="95">
        <v>0</v>
      </c>
      <c r="H85" s="96"/>
      <c r="I85" s="97"/>
      <c r="J85" s="97"/>
      <c r="K85" s="98">
        <f>IF(Milestones[[#This Row],[Start date]]="",1,(Milestones[[#This Row],[End date]]-Milestones[[#This Row],[Start date]]))</f>
        <v>1</v>
      </c>
      <c r="L85" s="73"/>
      <c r="M85" s="100"/>
      <c r="N85" s="100"/>
      <c r="O85" s="100"/>
      <c r="P85" s="100"/>
      <c r="Q85" s="100"/>
      <c r="R85" s="100"/>
      <c r="S85" s="100"/>
      <c r="T85" s="100"/>
      <c r="U85" s="100"/>
      <c r="V85" s="100"/>
      <c r="W85" s="100"/>
      <c r="X85" s="100"/>
      <c r="Y85" s="100"/>
      <c r="Z85" s="100"/>
      <c r="AA85" s="100"/>
      <c r="AB85" s="100"/>
      <c r="AC85" s="100"/>
      <c r="AD85" s="100"/>
      <c r="AE85" s="100"/>
      <c r="AF85" s="100"/>
      <c r="AG85" s="100"/>
      <c r="AH85" s="100"/>
      <c r="AI85" s="100"/>
      <c r="AJ85" s="100"/>
      <c r="AK85" s="100"/>
      <c r="AL85" s="100"/>
      <c r="AM85" s="100"/>
      <c r="AN85" s="100"/>
      <c r="AO85" s="100"/>
      <c r="AP85" s="100"/>
      <c r="AQ85" s="100"/>
      <c r="AR85" s="100"/>
      <c r="AS85" s="100"/>
      <c r="AT85" s="100"/>
      <c r="AU85" s="100"/>
      <c r="AV85" s="100"/>
      <c r="AW85" s="100"/>
      <c r="AX85" s="100"/>
      <c r="AY85" s="100"/>
      <c r="AZ85" s="100"/>
      <c r="BA85" s="100"/>
      <c r="BB85" s="100"/>
      <c r="BC85" s="100"/>
      <c r="BD85" s="100"/>
      <c r="BE85" s="100"/>
      <c r="BF85" s="100"/>
      <c r="BG85" s="100"/>
      <c r="BH85" s="100"/>
      <c r="BI85" s="100"/>
      <c r="BJ85" s="100"/>
      <c r="BK85" s="100"/>
      <c r="BL85" s="100"/>
      <c r="BM85" s="100"/>
      <c r="BN85" s="100"/>
      <c r="BO85" s="100"/>
      <c r="BP85" s="100"/>
    </row>
    <row r="86" spans="1:68" ht="50.15" customHeight="1" x14ac:dyDescent="0.25">
      <c r="A86" s="75"/>
      <c r="B86" s="101"/>
      <c r="C86" s="99"/>
      <c r="D86" s="94"/>
      <c r="E86" s="103"/>
      <c r="F86" s="104" t="s">
        <v>26</v>
      </c>
      <c r="G86" s="95">
        <v>0</v>
      </c>
      <c r="H86" s="96"/>
      <c r="I86" s="97"/>
      <c r="J86" s="97"/>
      <c r="K86" s="98">
        <f>IF(Milestones[[#This Row],[Start date]]="",1,(Milestones[[#This Row],[End date]]-Milestones[[#This Row],[Start date]]))</f>
        <v>1</v>
      </c>
      <c r="L86" s="73"/>
      <c r="M86" s="100"/>
      <c r="N86" s="100"/>
      <c r="O86" s="100"/>
      <c r="P86" s="100"/>
      <c r="Q86" s="100"/>
      <c r="R86" s="100"/>
      <c r="S86" s="100"/>
      <c r="T86" s="100"/>
      <c r="U86" s="100"/>
      <c r="V86" s="100"/>
      <c r="W86" s="100"/>
      <c r="X86" s="100"/>
      <c r="Y86" s="100"/>
      <c r="Z86" s="100"/>
      <c r="AA86" s="100"/>
      <c r="AB86" s="100"/>
      <c r="AC86" s="100"/>
      <c r="AD86" s="100"/>
      <c r="AE86" s="100"/>
      <c r="AF86" s="100"/>
      <c r="AG86" s="100"/>
      <c r="AH86" s="100"/>
      <c r="AI86" s="100"/>
      <c r="AJ86" s="100"/>
      <c r="AK86" s="100"/>
      <c r="AL86" s="100"/>
      <c r="AM86" s="100"/>
      <c r="AN86" s="100"/>
      <c r="AO86" s="100"/>
      <c r="AP86" s="100"/>
      <c r="AQ86" s="100"/>
      <c r="AR86" s="100"/>
      <c r="AS86" s="100"/>
      <c r="AT86" s="100"/>
      <c r="AU86" s="100"/>
      <c r="AV86" s="100"/>
      <c r="AW86" s="100"/>
      <c r="AX86" s="100"/>
      <c r="AY86" s="100"/>
      <c r="AZ86" s="100"/>
      <c r="BA86" s="100"/>
      <c r="BB86" s="100"/>
      <c r="BC86" s="100"/>
      <c r="BD86" s="100"/>
      <c r="BE86" s="100"/>
      <c r="BF86" s="100"/>
      <c r="BG86" s="100"/>
      <c r="BH86" s="100"/>
      <c r="BI86" s="100"/>
      <c r="BJ86" s="100"/>
      <c r="BK86" s="100"/>
      <c r="BL86" s="100"/>
      <c r="BM86" s="100"/>
      <c r="BN86" s="100"/>
      <c r="BO86" s="100"/>
      <c r="BP86" s="100"/>
    </row>
    <row r="87" spans="1:68" ht="50.15" customHeight="1" x14ac:dyDescent="0.25">
      <c r="A87" s="75"/>
      <c r="B87" s="101"/>
      <c r="C87" s="99"/>
      <c r="D87" s="94"/>
      <c r="E87" s="103"/>
      <c r="F87" s="105" t="s">
        <v>26</v>
      </c>
      <c r="G87" s="95">
        <v>0</v>
      </c>
      <c r="H87" s="96"/>
      <c r="I87" s="97"/>
      <c r="J87" s="97"/>
      <c r="K87" s="98">
        <f>IF(Milestones[[#This Row],[Start date]]="",1,(Milestones[[#This Row],[End date]]-Milestones[[#This Row],[Start date]]))</f>
        <v>1</v>
      </c>
      <c r="L87" s="73"/>
      <c r="M87" s="100"/>
      <c r="N87" s="100"/>
      <c r="O87" s="100"/>
      <c r="P87" s="100"/>
      <c r="Q87" s="100"/>
      <c r="R87" s="100"/>
      <c r="S87" s="100"/>
      <c r="T87" s="100"/>
      <c r="U87" s="100"/>
      <c r="V87" s="100"/>
      <c r="W87" s="100"/>
      <c r="X87" s="100"/>
      <c r="Y87" s="100"/>
      <c r="Z87" s="100"/>
      <c r="AA87" s="100"/>
      <c r="AB87" s="100"/>
      <c r="AC87" s="100"/>
      <c r="AD87" s="100"/>
      <c r="AE87" s="100"/>
      <c r="AF87" s="100"/>
      <c r="AG87" s="100"/>
      <c r="AH87" s="100"/>
      <c r="AI87" s="100"/>
      <c r="AJ87" s="100"/>
      <c r="AK87" s="100"/>
      <c r="AL87" s="100"/>
      <c r="AM87" s="100"/>
      <c r="AN87" s="100"/>
      <c r="AO87" s="100"/>
      <c r="AP87" s="100"/>
      <c r="AQ87" s="100"/>
      <c r="AR87" s="100"/>
      <c r="AS87" s="100"/>
      <c r="AT87" s="100"/>
      <c r="AU87" s="100"/>
      <c r="AV87" s="100"/>
      <c r="AW87" s="100"/>
      <c r="AX87" s="100"/>
      <c r="AY87" s="100"/>
      <c r="AZ87" s="100"/>
      <c r="BA87" s="100"/>
      <c r="BB87" s="100"/>
      <c r="BC87" s="100"/>
      <c r="BD87" s="100"/>
      <c r="BE87" s="100"/>
      <c r="BF87" s="100"/>
      <c r="BG87" s="100"/>
      <c r="BH87" s="100"/>
      <c r="BI87" s="100"/>
      <c r="BJ87" s="100"/>
      <c r="BK87" s="100"/>
      <c r="BL87" s="100"/>
      <c r="BM87" s="100"/>
      <c r="BN87" s="100"/>
      <c r="BO87" s="100"/>
      <c r="BP87" s="100"/>
    </row>
    <row r="88" spans="1:68" ht="50.15" customHeight="1" x14ac:dyDescent="0.25">
      <c r="A88" s="75"/>
      <c r="B88" s="101"/>
      <c r="C88" s="99"/>
      <c r="D88" s="94"/>
      <c r="E88" s="103"/>
      <c r="F88" s="105" t="s">
        <v>26</v>
      </c>
      <c r="G88" s="95">
        <v>0</v>
      </c>
      <c r="H88" s="96"/>
      <c r="I88" s="97"/>
      <c r="J88" s="97"/>
      <c r="K88" s="98">
        <f>IF(Milestones[[#This Row],[Start date]]="",1,(Milestones[[#This Row],[End date]]-Milestones[[#This Row],[Start date]]))</f>
        <v>1</v>
      </c>
      <c r="L88" s="73"/>
      <c r="M88" s="100"/>
      <c r="N88" s="100"/>
      <c r="O88" s="100"/>
      <c r="P88" s="100"/>
      <c r="Q88" s="100"/>
      <c r="R88" s="100"/>
      <c r="S88" s="100"/>
      <c r="T88" s="100"/>
      <c r="U88" s="100"/>
      <c r="V88" s="100"/>
      <c r="W88" s="100"/>
      <c r="X88" s="100"/>
      <c r="Y88" s="100"/>
      <c r="Z88" s="100"/>
      <c r="AA88" s="100"/>
      <c r="AB88" s="100"/>
      <c r="AC88" s="100"/>
      <c r="AD88" s="100"/>
      <c r="AE88" s="100"/>
      <c r="AF88" s="100"/>
      <c r="AG88" s="100"/>
      <c r="AH88" s="100"/>
      <c r="AI88" s="100"/>
      <c r="AJ88" s="100"/>
      <c r="AK88" s="100"/>
      <c r="AL88" s="100"/>
      <c r="AM88" s="100"/>
      <c r="AN88" s="100"/>
      <c r="AO88" s="100"/>
      <c r="AP88" s="100"/>
      <c r="AQ88" s="100"/>
      <c r="AR88" s="100"/>
      <c r="AS88" s="100"/>
      <c r="AT88" s="100"/>
      <c r="AU88" s="100"/>
      <c r="AV88" s="100"/>
      <c r="AW88" s="100"/>
      <c r="AX88" s="100"/>
      <c r="AY88" s="100"/>
      <c r="AZ88" s="100"/>
      <c r="BA88" s="100"/>
      <c r="BB88" s="100"/>
      <c r="BC88" s="100"/>
      <c r="BD88" s="100"/>
      <c r="BE88" s="100"/>
      <c r="BF88" s="100"/>
      <c r="BG88" s="100"/>
      <c r="BH88" s="100"/>
      <c r="BI88" s="100"/>
      <c r="BJ88" s="100"/>
      <c r="BK88" s="100"/>
      <c r="BL88" s="100"/>
      <c r="BM88" s="100"/>
      <c r="BN88" s="100"/>
      <c r="BO88" s="100"/>
      <c r="BP88" s="100"/>
    </row>
    <row r="89" spans="1:68" ht="50.15" customHeight="1" x14ac:dyDescent="0.25">
      <c r="A89" s="75"/>
      <c r="B89" s="101"/>
      <c r="C89" s="99"/>
      <c r="D89" s="94"/>
      <c r="E89" s="103"/>
      <c r="F89" s="105" t="s">
        <v>26</v>
      </c>
      <c r="G89" s="95">
        <v>0</v>
      </c>
      <c r="H89" s="96"/>
      <c r="I89" s="97"/>
      <c r="J89" s="97"/>
      <c r="K89" s="98">
        <f>IF(Milestones[[#This Row],[Start date]]="",1,(Milestones[[#This Row],[End date]]-Milestones[[#This Row],[Start date]]))</f>
        <v>1</v>
      </c>
      <c r="L89" s="73"/>
      <c r="M89" s="100"/>
      <c r="N89" s="100"/>
      <c r="O89" s="100"/>
      <c r="P89" s="100"/>
      <c r="Q89" s="100"/>
      <c r="R89" s="100"/>
      <c r="S89" s="100"/>
      <c r="T89" s="100"/>
      <c r="U89" s="100"/>
      <c r="V89" s="100"/>
      <c r="W89" s="100"/>
      <c r="X89" s="100"/>
      <c r="Y89" s="100"/>
      <c r="Z89" s="100"/>
      <c r="AA89" s="100"/>
      <c r="AB89" s="100"/>
      <c r="AC89" s="100"/>
      <c r="AD89" s="100"/>
      <c r="AE89" s="100"/>
      <c r="AF89" s="100"/>
      <c r="AG89" s="100"/>
      <c r="AH89" s="100"/>
      <c r="AI89" s="100"/>
      <c r="AJ89" s="100"/>
      <c r="AK89" s="100"/>
      <c r="AL89" s="100"/>
      <c r="AM89" s="100"/>
      <c r="AN89" s="100"/>
      <c r="AO89" s="100"/>
      <c r="AP89" s="100"/>
      <c r="AQ89" s="100"/>
      <c r="AR89" s="100"/>
      <c r="AS89" s="100"/>
      <c r="AT89" s="100"/>
      <c r="AU89" s="100"/>
      <c r="AV89" s="100"/>
      <c r="AW89" s="100"/>
      <c r="AX89" s="100"/>
      <c r="AY89" s="100"/>
      <c r="AZ89" s="100"/>
      <c r="BA89" s="100"/>
      <c r="BB89" s="100"/>
      <c r="BC89" s="100"/>
      <c r="BD89" s="100"/>
      <c r="BE89" s="100"/>
      <c r="BF89" s="100"/>
      <c r="BG89" s="100"/>
      <c r="BH89" s="100"/>
      <c r="BI89" s="100"/>
      <c r="BJ89" s="100"/>
      <c r="BK89" s="100"/>
      <c r="BL89" s="100"/>
      <c r="BM89" s="100"/>
      <c r="BN89" s="100"/>
      <c r="BO89" s="100"/>
      <c r="BP89" s="100"/>
    </row>
    <row r="90" spans="1:68" ht="50.15" customHeight="1" x14ac:dyDescent="0.25">
      <c r="A90" s="75"/>
      <c r="B90" s="101"/>
      <c r="C90" s="99"/>
      <c r="D90" s="94"/>
      <c r="E90" s="103"/>
      <c r="F90" s="105" t="s">
        <v>26</v>
      </c>
      <c r="G90" s="95">
        <v>0</v>
      </c>
      <c r="H90" s="96"/>
      <c r="I90" s="97"/>
      <c r="J90" s="97"/>
      <c r="K90" s="98">
        <f>IF(Milestones[[#This Row],[Start date]]="",1,(Milestones[[#This Row],[End date]]-Milestones[[#This Row],[Start date]]))</f>
        <v>1</v>
      </c>
      <c r="L90" s="73"/>
      <c r="M90" s="100"/>
      <c r="N90" s="100"/>
      <c r="O90" s="100"/>
      <c r="P90" s="100"/>
      <c r="Q90" s="100"/>
      <c r="R90" s="100"/>
      <c r="S90" s="100"/>
      <c r="T90" s="100"/>
      <c r="U90" s="100"/>
      <c r="V90" s="100"/>
      <c r="W90" s="100"/>
      <c r="X90" s="100"/>
      <c r="Y90" s="100"/>
      <c r="Z90" s="100"/>
      <c r="AA90" s="100"/>
      <c r="AB90" s="100"/>
      <c r="AC90" s="100"/>
      <c r="AD90" s="100"/>
      <c r="AE90" s="100"/>
      <c r="AF90" s="100"/>
      <c r="AG90" s="100"/>
      <c r="AH90" s="100"/>
      <c r="AI90" s="100"/>
      <c r="AJ90" s="100"/>
      <c r="AK90" s="100"/>
      <c r="AL90" s="100"/>
      <c r="AM90" s="100"/>
      <c r="AN90" s="100"/>
      <c r="AO90" s="100"/>
      <c r="AP90" s="100"/>
      <c r="AQ90" s="100"/>
      <c r="AR90" s="100"/>
      <c r="AS90" s="100"/>
      <c r="AT90" s="100"/>
      <c r="AU90" s="100"/>
      <c r="AV90" s="100"/>
      <c r="AW90" s="100"/>
      <c r="AX90" s="100"/>
      <c r="AY90" s="100"/>
      <c r="AZ90" s="100"/>
      <c r="BA90" s="100"/>
      <c r="BB90" s="100"/>
      <c r="BC90" s="100"/>
      <c r="BD90" s="100"/>
      <c r="BE90" s="100"/>
      <c r="BF90" s="100"/>
      <c r="BG90" s="100"/>
      <c r="BH90" s="100"/>
      <c r="BI90" s="100"/>
      <c r="BJ90" s="100"/>
      <c r="BK90" s="100"/>
      <c r="BL90" s="100"/>
      <c r="BM90" s="100"/>
      <c r="BN90" s="100"/>
      <c r="BO90" s="100"/>
      <c r="BP90" s="100"/>
    </row>
    <row r="91" spans="1:68" ht="50.15" customHeight="1" x14ac:dyDescent="0.25">
      <c r="A91" s="75"/>
      <c r="B91" s="101"/>
      <c r="C91" s="99"/>
      <c r="D91" s="94"/>
      <c r="E91" s="103"/>
      <c r="F91" s="105" t="s">
        <v>26</v>
      </c>
      <c r="G91" s="95">
        <v>0</v>
      </c>
      <c r="H91" s="96"/>
      <c r="I91" s="97"/>
      <c r="J91" s="97"/>
      <c r="K91" s="98">
        <f>IF(Milestones[[#This Row],[Start date]]="",1,(Milestones[[#This Row],[End date]]-Milestones[[#This Row],[Start date]]))</f>
        <v>1</v>
      </c>
      <c r="L91" s="73"/>
      <c r="M91" s="100"/>
      <c r="N91" s="100"/>
      <c r="O91" s="100"/>
      <c r="P91" s="100"/>
      <c r="Q91" s="100"/>
      <c r="R91" s="100"/>
      <c r="S91" s="100"/>
      <c r="T91" s="100"/>
      <c r="U91" s="100"/>
      <c r="V91" s="100"/>
      <c r="W91" s="100"/>
      <c r="X91" s="100"/>
      <c r="Y91" s="100"/>
      <c r="Z91" s="100"/>
      <c r="AA91" s="100"/>
      <c r="AB91" s="100"/>
      <c r="AC91" s="100"/>
      <c r="AD91" s="100"/>
      <c r="AE91" s="100"/>
      <c r="AF91" s="100"/>
      <c r="AG91" s="100"/>
      <c r="AH91" s="100"/>
      <c r="AI91" s="100"/>
      <c r="AJ91" s="100"/>
      <c r="AK91" s="100"/>
      <c r="AL91" s="100"/>
      <c r="AM91" s="100"/>
      <c r="AN91" s="100"/>
      <c r="AO91" s="100"/>
      <c r="AP91" s="100"/>
      <c r="AQ91" s="100"/>
      <c r="AR91" s="100"/>
      <c r="AS91" s="100"/>
      <c r="AT91" s="100"/>
      <c r="AU91" s="100"/>
      <c r="AV91" s="100"/>
      <c r="AW91" s="100"/>
      <c r="AX91" s="100"/>
      <c r="AY91" s="100"/>
      <c r="AZ91" s="100"/>
      <c r="BA91" s="100"/>
      <c r="BB91" s="100"/>
      <c r="BC91" s="100"/>
      <c r="BD91" s="100"/>
      <c r="BE91" s="100"/>
      <c r="BF91" s="100"/>
      <c r="BG91" s="100"/>
      <c r="BH91" s="100"/>
      <c r="BI91" s="100"/>
      <c r="BJ91" s="100"/>
      <c r="BK91" s="100"/>
      <c r="BL91" s="100"/>
      <c r="BM91" s="100"/>
      <c r="BN91" s="100"/>
      <c r="BO91" s="100"/>
      <c r="BP91" s="100"/>
    </row>
    <row r="92" spans="1:68" ht="50.15" customHeight="1" x14ac:dyDescent="0.25">
      <c r="A92" s="75"/>
      <c r="B92" s="101"/>
      <c r="C92" s="99"/>
      <c r="D92" s="94"/>
      <c r="E92" s="103"/>
      <c r="F92" s="105" t="s">
        <v>26</v>
      </c>
      <c r="G92" s="95">
        <v>0</v>
      </c>
      <c r="H92" s="96"/>
      <c r="I92" s="97"/>
      <c r="J92" s="97"/>
      <c r="K92" s="98">
        <f>IF(Milestones[[#This Row],[Start date]]="",1,(Milestones[[#This Row],[End date]]-Milestones[[#This Row],[Start date]]))</f>
        <v>1</v>
      </c>
      <c r="L92" s="73"/>
      <c r="M92" s="100"/>
      <c r="N92" s="100"/>
      <c r="O92" s="100"/>
      <c r="P92" s="100"/>
      <c r="Q92" s="100"/>
      <c r="R92" s="100"/>
      <c r="S92" s="100"/>
      <c r="T92" s="100"/>
      <c r="U92" s="100"/>
      <c r="V92" s="100"/>
      <c r="W92" s="100"/>
      <c r="X92" s="100"/>
      <c r="Y92" s="100"/>
      <c r="Z92" s="100"/>
      <c r="AA92" s="100"/>
      <c r="AB92" s="100"/>
      <c r="AC92" s="100"/>
      <c r="AD92" s="100"/>
      <c r="AE92" s="100"/>
      <c r="AF92" s="100"/>
      <c r="AG92" s="100"/>
      <c r="AH92" s="100"/>
      <c r="AI92" s="100"/>
      <c r="AJ92" s="100"/>
      <c r="AK92" s="100"/>
      <c r="AL92" s="100"/>
      <c r="AM92" s="100"/>
      <c r="AN92" s="100"/>
      <c r="AO92" s="100"/>
      <c r="AP92" s="100"/>
      <c r="AQ92" s="100"/>
      <c r="AR92" s="100"/>
      <c r="AS92" s="100"/>
      <c r="AT92" s="100"/>
      <c r="AU92" s="100"/>
      <c r="AV92" s="100"/>
      <c r="AW92" s="100"/>
      <c r="AX92" s="100"/>
      <c r="AY92" s="100"/>
      <c r="AZ92" s="100"/>
      <c r="BA92" s="100"/>
      <c r="BB92" s="100"/>
      <c r="BC92" s="100"/>
      <c r="BD92" s="100"/>
      <c r="BE92" s="100"/>
      <c r="BF92" s="100"/>
      <c r="BG92" s="100"/>
      <c r="BH92" s="100"/>
      <c r="BI92" s="100"/>
      <c r="BJ92" s="100"/>
      <c r="BK92" s="100"/>
      <c r="BL92" s="100"/>
      <c r="BM92" s="100"/>
      <c r="BN92" s="100"/>
      <c r="BO92" s="100"/>
      <c r="BP92" s="100"/>
    </row>
    <row r="93" spans="1:68" ht="50.15" customHeight="1" x14ac:dyDescent="0.25">
      <c r="A93" s="75"/>
      <c r="B93" s="101"/>
      <c r="C93" s="99"/>
      <c r="D93" s="94"/>
      <c r="E93" s="103"/>
      <c r="F93" s="105" t="s">
        <v>26</v>
      </c>
      <c r="G93" s="95">
        <v>0</v>
      </c>
      <c r="H93" s="96"/>
      <c r="I93" s="97"/>
      <c r="J93" s="97"/>
      <c r="K93" s="98">
        <f>IF(Milestones[[#This Row],[Start date]]="",1,(Milestones[[#This Row],[End date]]-Milestones[[#This Row],[Start date]]))</f>
        <v>1</v>
      </c>
      <c r="L93" s="73"/>
      <c r="M93" s="100"/>
      <c r="N93" s="100"/>
      <c r="O93" s="100"/>
      <c r="P93" s="100"/>
      <c r="Q93" s="100"/>
      <c r="R93" s="100"/>
      <c r="S93" s="100"/>
      <c r="T93" s="100"/>
      <c r="U93" s="100"/>
      <c r="V93" s="100"/>
      <c r="W93" s="100"/>
      <c r="X93" s="100"/>
      <c r="Y93" s="100"/>
      <c r="Z93" s="100"/>
      <c r="AA93" s="100"/>
      <c r="AB93" s="100"/>
      <c r="AC93" s="100"/>
      <c r="AD93" s="100"/>
      <c r="AE93" s="100"/>
      <c r="AF93" s="100"/>
      <c r="AG93" s="100"/>
      <c r="AH93" s="100"/>
      <c r="AI93" s="100"/>
      <c r="AJ93" s="100"/>
      <c r="AK93" s="100"/>
      <c r="AL93" s="100"/>
      <c r="AM93" s="100"/>
      <c r="AN93" s="100"/>
      <c r="AO93" s="100"/>
      <c r="AP93" s="100"/>
      <c r="AQ93" s="100"/>
      <c r="AR93" s="100"/>
      <c r="AS93" s="100"/>
      <c r="AT93" s="100"/>
      <c r="AU93" s="100"/>
      <c r="AV93" s="100"/>
      <c r="AW93" s="100"/>
      <c r="AX93" s="100"/>
      <c r="AY93" s="100"/>
      <c r="AZ93" s="100"/>
      <c r="BA93" s="100"/>
      <c r="BB93" s="100"/>
      <c r="BC93" s="100"/>
      <c r="BD93" s="100"/>
      <c r="BE93" s="100"/>
      <c r="BF93" s="100"/>
      <c r="BG93" s="100"/>
      <c r="BH93" s="100"/>
      <c r="BI93" s="100"/>
      <c r="BJ93" s="100"/>
      <c r="BK93" s="100"/>
      <c r="BL93" s="100"/>
      <c r="BM93" s="100"/>
      <c r="BN93" s="100"/>
      <c r="BO93" s="100"/>
      <c r="BP93" s="100"/>
    </row>
    <row r="94" spans="1:68" ht="50.15" customHeight="1" x14ac:dyDescent="0.25">
      <c r="A94" s="75"/>
      <c r="B94" s="101"/>
      <c r="C94" s="99"/>
      <c r="D94" s="94"/>
      <c r="E94" s="103"/>
      <c r="F94" s="105" t="s">
        <v>26</v>
      </c>
      <c r="G94" s="95">
        <v>0</v>
      </c>
      <c r="H94" s="96"/>
      <c r="I94" s="97"/>
      <c r="J94" s="97"/>
      <c r="K94" s="98">
        <f>IF(Milestones[[#This Row],[Start date]]="",1,(Milestones[[#This Row],[End date]]-Milestones[[#This Row],[Start date]]))</f>
        <v>1</v>
      </c>
      <c r="L94" s="73"/>
      <c r="M94" s="100"/>
      <c r="N94" s="100"/>
      <c r="O94" s="100"/>
      <c r="P94" s="100"/>
      <c r="Q94" s="100"/>
      <c r="R94" s="100"/>
      <c r="S94" s="100"/>
      <c r="T94" s="100"/>
      <c r="U94" s="100"/>
      <c r="V94" s="100"/>
      <c r="W94" s="100"/>
      <c r="X94" s="100"/>
      <c r="Y94" s="100"/>
      <c r="Z94" s="100"/>
      <c r="AA94" s="100"/>
      <c r="AB94" s="100"/>
      <c r="AC94" s="100"/>
      <c r="AD94" s="100"/>
      <c r="AE94" s="100"/>
      <c r="AF94" s="100"/>
      <c r="AG94" s="100"/>
      <c r="AH94" s="100"/>
      <c r="AI94" s="100"/>
      <c r="AJ94" s="100"/>
      <c r="AK94" s="100"/>
      <c r="AL94" s="100"/>
      <c r="AM94" s="100"/>
      <c r="AN94" s="100"/>
      <c r="AO94" s="100"/>
      <c r="AP94" s="100"/>
      <c r="AQ94" s="100"/>
      <c r="AR94" s="100"/>
      <c r="AS94" s="100"/>
      <c r="AT94" s="100"/>
      <c r="AU94" s="100"/>
      <c r="AV94" s="100"/>
      <c r="AW94" s="100"/>
      <c r="AX94" s="100"/>
      <c r="AY94" s="100"/>
      <c r="AZ94" s="100"/>
      <c r="BA94" s="100"/>
      <c r="BB94" s="100"/>
      <c r="BC94" s="100"/>
      <c r="BD94" s="100"/>
      <c r="BE94" s="100"/>
      <c r="BF94" s="100"/>
      <c r="BG94" s="100"/>
      <c r="BH94" s="100"/>
      <c r="BI94" s="100"/>
      <c r="BJ94" s="100"/>
      <c r="BK94" s="100"/>
      <c r="BL94" s="100"/>
      <c r="BM94" s="100"/>
      <c r="BN94" s="100"/>
      <c r="BO94" s="100"/>
      <c r="BP94" s="100"/>
    </row>
    <row r="95" spans="1:68" ht="50.15" customHeight="1" x14ac:dyDescent="0.25">
      <c r="A95" s="75"/>
      <c r="B95" s="101"/>
      <c r="C95" s="99"/>
      <c r="D95" s="94"/>
      <c r="E95" s="103"/>
      <c r="F95" s="106" t="s">
        <v>26</v>
      </c>
      <c r="G95" s="95">
        <v>0</v>
      </c>
      <c r="H95" s="96"/>
      <c r="I95" s="97"/>
      <c r="J95" s="97"/>
      <c r="K95" s="98">
        <f>IF(Milestones[[#This Row],[Start date]]="",1,(Milestones[[#This Row],[End date]]-Milestones[[#This Row],[Start date]]))</f>
        <v>1</v>
      </c>
      <c r="L95" s="73"/>
      <c r="M95" s="100"/>
      <c r="N95" s="100"/>
      <c r="O95" s="100"/>
      <c r="P95" s="100"/>
      <c r="Q95" s="100"/>
      <c r="R95" s="100"/>
      <c r="S95" s="100"/>
      <c r="T95" s="100"/>
      <c r="U95" s="100"/>
      <c r="V95" s="100"/>
      <c r="W95" s="100"/>
      <c r="X95" s="100"/>
      <c r="Y95" s="100"/>
      <c r="Z95" s="100"/>
      <c r="AA95" s="100"/>
      <c r="AB95" s="100"/>
      <c r="AC95" s="100"/>
      <c r="AD95" s="100"/>
      <c r="AE95" s="100"/>
      <c r="AF95" s="100"/>
      <c r="AG95" s="100"/>
      <c r="AH95" s="100"/>
      <c r="AI95" s="100"/>
      <c r="AJ95" s="100"/>
      <c r="AK95" s="100"/>
      <c r="AL95" s="100"/>
      <c r="AM95" s="100"/>
      <c r="AN95" s="100"/>
      <c r="AO95" s="100"/>
      <c r="AP95" s="100"/>
      <c r="AQ95" s="100"/>
      <c r="AR95" s="100"/>
      <c r="AS95" s="100"/>
      <c r="AT95" s="100"/>
      <c r="AU95" s="100"/>
      <c r="AV95" s="100"/>
      <c r="AW95" s="100"/>
      <c r="AX95" s="100"/>
      <c r="AY95" s="100"/>
      <c r="AZ95" s="100"/>
      <c r="BA95" s="100"/>
      <c r="BB95" s="100"/>
      <c r="BC95" s="100"/>
      <c r="BD95" s="100"/>
      <c r="BE95" s="100"/>
      <c r="BF95" s="100"/>
      <c r="BG95" s="100"/>
      <c r="BH95" s="100"/>
      <c r="BI95" s="100"/>
      <c r="BJ95" s="100"/>
      <c r="BK95" s="100"/>
      <c r="BL95" s="100"/>
      <c r="BM95" s="100"/>
      <c r="BN95" s="100"/>
      <c r="BO95" s="100"/>
      <c r="BP95" s="100"/>
    </row>
    <row r="96" spans="1:68" ht="50.15" customHeight="1" x14ac:dyDescent="0.25">
      <c r="A96" s="75"/>
      <c r="B96" s="101"/>
      <c r="C96" s="99"/>
      <c r="D96" s="94"/>
      <c r="E96" s="103"/>
      <c r="F96" s="106" t="s">
        <v>26</v>
      </c>
      <c r="G96" s="95">
        <v>0</v>
      </c>
      <c r="H96" s="96"/>
      <c r="I96" s="97"/>
      <c r="J96" s="97"/>
      <c r="K96" s="98">
        <f>IF(Milestones[[#This Row],[Start date]]="",1,(Milestones[[#This Row],[End date]]-Milestones[[#This Row],[Start date]]))</f>
        <v>1</v>
      </c>
      <c r="L96" s="73"/>
      <c r="M96" s="100"/>
      <c r="N96" s="100"/>
      <c r="O96" s="100"/>
      <c r="P96" s="100"/>
      <c r="Q96" s="100"/>
      <c r="R96" s="100"/>
      <c r="S96" s="100"/>
      <c r="T96" s="100"/>
      <c r="U96" s="100"/>
      <c r="V96" s="100"/>
      <c r="W96" s="100"/>
      <c r="X96" s="100"/>
      <c r="Y96" s="100"/>
      <c r="Z96" s="100"/>
      <c r="AA96" s="100"/>
      <c r="AB96" s="100"/>
      <c r="AC96" s="100"/>
      <c r="AD96" s="100"/>
      <c r="AE96" s="100"/>
      <c r="AF96" s="100"/>
      <c r="AG96" s="100"/>
      <c r="AH96" s="100"/>
      <c r="AI96" s="100"/>
      <c r="AJ96" s="100"/>
      <c r="AK96" s="100"/>
      <c r="AL96" s="100"/>
      <c r="AM96" s="100"/>
      <c r="AN96" s="100"/>
      <c r="AO96" s="100"/>
      <c r="AP96" s="100"/>
      <c r="AQ96" s="100"/>
      <c r="AR96" s="100"/>
      <c r="AS96" s="100"/>
      <c r="AT96" s="100"/>
      <c r="AU96" s="100"/>
      <c r="AV96" s="100"/>
      <c r="AW96" s="100"/>
      <c r="AX96" s="100"/>
      <c r="AY96" s="100"/>
      <c r="AZ96" s="100"/>
      <c r="BA96" s="100"/>
      <c r="BB96" s="100"/>
      <c r="BC96" s="100"/>
      <c r="BD96" s="100"/>
      <c r="BE96" s="100"/>
      <c r="BF96" s="100"/>
      <c r="BG96" s="100"/>
      <c r="BH96" s="100"/>
      <c r="BI96" s="100"/>
      <c r="BJ96" s="100"/>
      <c r="BK96" s="100"/>
      <c r="BL96" s="100"/>
      <c r="BM96" s="100"/>
      <c r="BN96" s="100"/>
      <c r="BO96" s="100"/>
      <c r="BP96" s="100"/>
    </row>
    <row r="97" spans="1:68" ht="104.5" customHeight="1" x14ac:dyDescent="0.25">
      <c r="A97" s="75"/>
      <c r="B97" s="101"/>
      <c r="C97" s="99"/>
      <c r="D97" s="94"/>
      <c r="E97" s="103"/>
      <c r="F97" s="106" t="s">
        <v>26</v>
      </c>
      <c r="G97" s="95">
        <v>0</v>
      </c>
      <c r="H97" s="96"/>
      <c r="I97" s="97"/>
      <c r="J97" s="97"/>
      <c r="K97" s="98">
        <f>IF(Milestones[[#This Row],[Start date]]="",1,(Milestones[[#This Row],[End date]]-Milestones[[#This Row],[Start date]]))</f>
        <v>1</v>
      </c>
      <c r="L97" s="73"/>
      <c r="M97" s="100"/>
      <c r="N97" s="100"/>
      <c r="O97" s="100"/>
      <c r="P97" s="100"/>
      <c r="Q97" s="100"/>
      <c r="R97" s="100"/>
      <c r="S97" s="100"/>
      <c r="T97" s="100"/>
      <c r="U97" s="100"/>
      <c r="V97" s="100"/>
      <c r="W97" s="100"/>
      <c r="X97" s="100"/>
      <c r="Y97" s="100"/>
      <c r="Z97" s="100"/>
      <c r="AA97" s="100"/>
      <c r="AB97" s="100"/>
      <c r="AC97" s="100"/>
      <c r="AD97" s="100"/>
      <c r="AE97" s="100"/>
      <c r="AF97" s="100"/>
      <c r="AG97" s="100"/>
      <c r="AH97" s="100"/>
      <c r="AI97" s="100"/>
      <c r="AJ97" s="100"/>
      <c r="AK97" s="100"/>
      <c r="AL97" s="100"/>
      <c r="AM97" s="100"/>
      <c r="AN97" s="100"/>
      <c r="AO97" s="100"/>
      <c r="AP97" s="100"/>
      <c r="AQ97" s="100"/>
      <c r="AR97" s="100"/>
      <c r="AS97" s="100"/>
      <c r="AT97" s="100"/>
      <c r="AU97" s="100"/>
      <c r="AV97" s="100"/>
      <c r="AW97" s="100"/>
      <c r="AX97" s="100"/>
      <c r="AY97" s="100"/>
      <c r="AZ97" s="100"/>
      <c r="BA97" s="100"/>
      <c r="BB97" s="100"/>
      <c r="BC97" s="100"/>
      <c r="BD97" s="100"/>
      <c r="BE97" s="100"/>
      <c r="BF97" s="100"/>
      <c r="BG97" s="100"/>
      <c r="BH97" s="100"/>
      <c r="BI97" s="100"/>
      <c r="BJ97" s="100"/>
      <c r="BK97" s="100"/>
      <c r="BL97" s="100"/>
      <c r="BM97" s="100"/>
      <c r="BN97" s="100"/>
      <c r="BO97" s="100"/>
      <c r="BP97" s="100"/>
    </row>
    <row r="98" spans="1:68" ht="50.15" customHeight="1" x14ac:dyDescent="0.25">
      <c r="A98" s="75"/>
      <c r="B98" s="101"/>
      <c r="C98" s="99"/>
      <c r="D98" s="94"/>
      <c r="E98" s="103"/>
      <c r="F98" s="107" t="s">
        <v>26</v>
      </c>
      <c r="G98" s="95">
        <v>0</v>
      </c>
      <c r="H98" s="96"/>
      <c r="I98" s="97"/>
      <c r="J98" s="97"/>
      <c r="K98" s="98">
        <f>IF(Milestones[[#This Row],[Start date]]="",1,(Milestones[[#This Row],[End date]]-Milestones[[#This Row],[Start date]]))</f>
        <v>1</v>
      </c>
      <c r="L98" s="73"/>
      <c r="M98" s="100"/>
      <c r="N98" s="100"/>
      <c r="O98" s="100"/>
      <c r="P98" s="100"/>
      <c r="Q98" s="100"/>
      <c r="R98" s="100"/>
      <c r="S98" s="100"/>
      <c r="T98" s="100"/>
      <c r="U98" s="100"/>
      <c r="V98" s="100"/>
      <c r="W98" s="100"/>
      <c r="X98" s="100"/>
      <c r="Y98" s="100"/>
      <c r="Z98" s="100"/>
      <c r="AA98" s="100"/>
      <c r="AB98" s="100"/>
      <c r="AC98" s="100"/>
      <c r="AD98" s="100"/>
      <c r="AE98" s="100"/>
      <c r="AF98" s="100"/>
      <c r="AG98" s="100"/>
      <c r="AH98" s="100"/>
      <c r="AI98" s="100"/>
      <c r="AJ98" s="100"/>
      <c r="AK98" s="100"/>
      <c r="AL98" s="100"/>
      <c r="AM98" s="100"/>
      <c r="AN98" s="100"/>
      <c r="AO98" s="100"/>
      <c r="AP98" s="100"/>
      <c r="AQ98" s="100"/>
      <c r="AR98" s="100"/>
      <c r="AS98" s="100"/>
      <c r="AT98" s="100"/>
      <c r="AU98" s="100"/>
      <c r="AV98" s="100"/>
      <c r="AW98" s="100"/>
      <c r="AX98" s="100"/>
      <c r="AY98" s="100"/>
      <c r="AZ98" s="100"/>
      <c r="BA98" s="100"/>
      <c r="BB98" s="100"/>
      <c r="BC98" s="100"/>
      <c r="BD98" s="100"/>
      <c r="BE98" s="100"/>
      <c r="BF98" s="100"/>
      <c r="BG98" s="100"/>
      <c r="BH98" s="100"/>
      <c r="BI98" s="100"/>
      <c r="BJ98" s="100"/>
      <c r="BK98" s="100"/>
      <c r="BL98" s="100"/>
      <c r="BM98" s="100"/>
      <c r="BN98" s="100"/>
      <c r="BO98" s="100"/>
      <c r="BP98" s="100"/>
    </row>
    <row r="99" spans="1:68" ht="50.15" customHeight="1" x14ac:dyDescent="0.25">
      <c r="A99" s="75"/>
      <c r="B99" s="101"/>
      <c r="C99" s="99"/>
      <c r="D99" s="94"/>
      <c r="E99" s="103"/>
      <c r="F99" s="107" t="s">
        <v>26</v>
      </c>
      <c r="G99" s="95">
        <v>0</v>
      </c>
      <c r="H99" s="96"/>
      <c r="I99" s="97"/>
      <c r="J99" s="97"/>
      <c r="K99" s="98">
        <f>IF(Milestones[[#This Row],[Start date]]="",1,(Milestones[[#This Row],[End date]]-Milestones[[#This Row],[Start date]]))</f>
        <v>1</v>
      </c>
      <c r="L99" s="73"/>
      <c r="M99" s="100"/>
      <c r="N99" s="100"/>
      <c r="O99" s="100"/>
      <c r="P99" s="100"/>
      <c r="Q99" s="100"/>
      <c r="R99" s="100"/>
      <c r="S99" s="100"/>
      <c r="T99" s="100"/>
      <c r="U99" s="100"/>
      <c r="V99" s="100"/>
      <c r="W99" s="100"/>
      <c r="X99" s="100"/>
      <c r="Y99" s="100"/>
      <c r="Z99" s="100"/>
      <c r="AA99" s="100"/>
      <c r="AB99" s="100"/>
      <c r="AC99" s="100"/>
      <c r="AD99" s="100"/>
      <c r="AE99" s="100"/>
      <c r="AF99" s="100"/>
      <c r="AG99" s="100"/>
      <c r="AH99" s="100"/>
      <c r="AI99" s="100"/>
      <c r="AJ99" s="100"/>
      <c r="AK99" s="100"/>
      <c r="AL99" s="100"/>
      <c r="AM99" s="100"/>
      <c r="AN99" s="100"/>
      <c r="AO99" s="100"/>
      <c r="AP99" s="100"/>
      <c r="AQ99" s="100"/>
      <c r="AR99" s="100"/>
      <c r="AS99" s="100"/>
      <c r="AT99" s="100"/>
      <c r="AU99" s="100"/>
      <c r="AV99" s="100"/>
      <c r="AW99" s="100"/>
      <c r="AX99" s="100"/>
      <c r="AY99" s="100"/>
      <c r="AZ99" s="100"/>
      <c r="BA99" s="100"/>
      <c r="BB99" s="100"/>
      <c r="BC99" s="100"/>
      <c r="BD99" s="100"/>
      <c r="BE99" s="100"/>
      <c r="BF99" s="100"/>
      <c r="BG99" s="100"/>
      <c r="BH99" s="100"/>
      <c r="BI99" s="100"/>
      <c r="BJ99" s="100"/>
      <c r="BK99" s="100"/>
      <c r="BL99" s="100"/>
      <c r="BM99" s="100"/>
      <c r="BN99" s="100"/>
      <c r="BO99" s="100"/>
      <c r="BP99" s="100"/>
    </row>
    <row r="100" spans="1:68" ht="50.15" customHeight="1" x14ac:dyDescent="0.25">
      <c r="A100" s="75"/>
      <c r="B100" s="101"/>
      <c r="C100" s="99"/>
      <c r="D100" s="94"/>
      <c r="E100" s="103"/>
      <c r="F100" s="107" t="s">
        <v>26</v>
      </c>
      <c r="G100" s="95">
        <v>0</v>
      </c>
      <c r="H100" s="96"/>
      <c r="I100" s="97"/>
      <c r="J100" s="97"/>
      <c r="K100" s="98">
        <f>IF(Milestones[[#This Row],[Start date]]="",1,(Milestones[[#This Row],[End date]]-Milestones[[#This Row],[Start date]]))</f>
        <v>1</v>
      </c>
      <c r="L100" s="73"/>
      <c r="M100" s="100"/>
      <c r="N100" s="100"/>
      <c r="O100" s="100"/>
      <c r="P100" s="100"/>
      <c r="Q100" s="100"/>
      <c r="R100" s="100"/>
      <c r="S100" s="100"/>
      <c r="T100" s="100"/>
      <c r="U100" s="100"/>
      <c r="V100" s="100"/>
      <c r="W100" s="100"/>
      <c r="X100" s="100"/>
      <c r="Y100" s="100"/>
      <c r="Z100" s="100"/>
      <c r="AA100" s="100"/>
      <c r="AB100" s="100"/>
      <c r="AC100" s="100"/>
      <c r="AD100" s="100"/>
      <c r="AE100" s="100"/>
      <c r="AF100" s="100"/>
      <c r="AG100" s="100"/>
      <c r="AH100" s="100"/>
      <c r="AI100" s="100"/>
      <c r="AJ100" s="100"/>
      <c r="AK100" s="100"/>
      <c r="AL100" s="100"/>
      <c r="AM100" s="100"/>
      <c r="AN100" s="100"/>
      <c r="AO100" s="100"/>
      <c r="AP100" s="100"/>
      <c r="AQ100" s="100"/>
      <c r="AR100" s="100"/>
      <c r="AS100" s="100"/>
      <c r="AT100" s="100"/>
      <c r="AU100" s="100"/>
      <c r="AV100" s="100"/>
      <c r="AW100" s="100"/>
      <c r="AX100" s="100"/>
      <c r="AY100" s="100"/>
      <c r="AZ100" s="100"/>
      <c r="BA100" s="100"/>
      <c r="BB100" s="100"/>
      <c r="BC100" s="100"/>
      <c r="BD100" s="100"/>
      <c r="BE100" s="100"/>
      <c r="BF100" s="100"/>
      <c r="BG100" s="100"/>
      <c r="BH100" s="100"/>
      <c r="BI100" s="100"/>
      <c r="BJ100" s="100"/>
      <c r="BK100" s="100"/>
      <c r="BL100" s="100"/>
      <c r="BM100" s="100"/>
      <c r="BN100" s="100"/>
      <c r="BO100" s="100"/>
      <c r="BP100" s="100"/>
    </row>
    <row r="101" spans="1:68" ht="50.15" customHeight="1" x14ac:dyDescent="0.25">
      <c r="A101" s="75"/>
      <c r="B101" s="101"/>
      <c r="C101" s="99"/>
      <c r="D101" s="94"/>
      <c r="E101" s="103"/>
      <c r="F101" s="107" t="s">
        <v>26</v>
      </c>
      <c r="G101" s="95">
        <v>0</v>
      </c>
      <c r="H101" s="96"/>
      <c r="I101" s="97"/>
      <c r="J101" s="97"/>
      <c r="K101" s="98">
        <f>IF(Milestones[[#This Row],[Start date]]="",1,(Milestones[[#This Row],[End date]]-Milestones[[#This Row],[Start date]]))</f>
        <v>1</v>
      </c>
      <c r="L101" s="73"/>
      <c r="M101" s="100"/>
      <c r="N101" s="100"/>
      <c r="O101" s="100"/>
      <c r="P101" s="100"/>
      <c r="Q101" s="100"/>
      <c r="R101" s="100"/>
      <c r="S101" s="100"/>
      <c r="T101" s="100"/>
      <c r="U101" s="100"/>
      <c r="V101" s="100"/>
      <c r="W101" s="100"/>
      <c r="X101" s="100"/>
      <c r="Y101" s="100"/>
      <c r="Z101" s="100"/>
      <c r="AA101" s="100"/>
      <c r="AB101" s="100"/>
      <c r="AC101" s="100"/>
      <c r="AD101" s="100"/>
      <c r="AE101" s="100"/>
      <c r="AF101" s="100"/>
      <c r="AG101" s="100"/>
      <c r="AH101" s="100"/>
      <c r="AI101" s="100"/>
      <c r="AJ101" s="100"/>
      <c r="AK101" s="100"/>
      <c r="AL101" s="100"/>
      <c r="AM101" s="100"/>
      <c r="AN101" s="100"/>
      <c r="AO101" s="100"/>
      <c r="AP101" s="100"/>
      <c r="AQ101" s="100"/>
      <c r="AR101" s="100"/>
      <c r="AS101" s="100"/>
      <c r="AT101" s="100"/>
      <c r="AU101" s="100"/>
      <c r="AV101" s="100"/>
      <c r="AW101" s="100"/>
      <c r="AX101" s="100"/>
      <c r="AY101" s="100"/>
      <c r="AZ101" s="100"/>
      <c r="BA101" s="100"/>
      <c r="BB101" s="100"/>
      <c r="BC101" s="100"/>
      <c r="BD101" s="100"/>
      <c r="BE101" s="100"/>
      <c r="BF101" s="100"/>
      <c r="BG101" s="100"/>
      <c r="BH101" s="100"/>
      <c r="BI101" s="100"/>
      <c r="BJ101" s="100"/>
      <c r="BK101" s="100"/>
      <c r="BL101" s="100"/>
      <c r="BM101" s="100"/>
      <c r="BN101" s="100"/>
      <c r="BO101" s="100"/>
      <c r="BP101" s="100"/>
    </row>
    <row r="102" spans="1:68" ht="50.15" customHeight="1" x14ac:dyDescent="0.25">
      <c r="A102" s="75"/>
      <c r="B102" s="101"/>
      <c r="C102" s="99"/>
      <c r="D102" s="94"/>
      <c r="E102" s="103"/>
      <c r="F102" s="107" t="s">
        <v>26</v>
      </c>
      <c r="G102" s="95">
        <v>0</v>
      </c>
      <c r="H102" s="96"/>
      <c r="I102" s="97"/>
      <c r="J102" s="97"/>
      <c r="K102" s="98">
        <f>IF(Milestones[[#This Row],[Start date]]="",1,(Milestones[[#This Row],[End date]]-Milestones[[#This Row],[Start date]]))</f>
        <v>1</v>
      </c>
      <c r="L102" s="73"/>
      <c r="M102" s="100"/>
      <c r="N102" s="100"/>
      <c r="O102" s="100"/>
      <c r="P102" s="100"/>
      <c r="Q102" s="100"/>
      <c r="R102" s="100"/>
      <c r="S102" s="100"/>
      <c r="T102" s="100"/>
      <c r="U102" s="100"/>
      <c r="V102" s="100"/>
      <c r="W102" s="100"/>
      <c r="X102" s="100"/>
      <c r="Y102" s="100"/>
      <c r="Z102" s="100"/>
      <c r="AA102" s="100"/>
      <c r="AB102" s="100"/>
      <c r="AC102" s="100"/>
      <c r="AD102" s="100"/>
      <c r="AE102" s="100"/>
      <c r="AF102" s="100"/>
      <c r="AG102" s="100"/>
      <c r="AH102" s="100"/>
      <c r="AI102" s="100"/>
      <c r="AJ102" s="100"/>
      <c r="AK102" s="100"/>
      <c r="AL102" s="100"/>
      <c r="AM102" s="100"/>
      <c r="AN102" s="100"/>
      <c r="AO102" s="100"/>
      <c r="AP102" s="100"/>
      <c r="AQ102" s="100"/>
      <c r="AR102" s="100"/>
      <c r="AS102" s="100"/>
      <c r="AT102" s="100"/>
      <c r="AU102" s="100"/>
      <c r="AV102" s="100"/>
      <c r="AW102" s="100"/>
      <c r="AX102" s="100"/>
      <c r="AY102" s="100"/>
      <c r="AZ102" s="100"/>
      <c r="BA102" s="100"/>
      <c r="BB102" s="100"/>
      <c r="BC102" s="100"/>
      <c r="BD102" s="100"/>
      <c r="BE102" s="100"/>
      <c r="BF102" s="100"/>
      <c r="BG102" s="100"/>
      <c r="BH102" s="100"/>
      <c r="BI102" s="100"/>
      <c r="BJ102" s="100"/>
      <c r="BK102" s="100"/>
      <c r="BL102" s="100"/>
      <c r="BM102" s="100"/>
      <c r="BN102" s="100"/>
      <c r="BO102" s="100"/>
      <c r="BP102" s="100"/>
    </row>
    <row r="103" spans="1:68" ht="50.15" customHeight="1" x14ac:dyDescent="0.25">
      <c r="A103" s="75"/>
      <c r="B103" s="101"/>
      <c r="C103" s="99"/>
      <c r="D103" s="94"/>
      <c r="E103" s="103"/>
      <c r="F103" s="107" t="s">
        <v>26</v>
      </c>
      <c r="G103" s="95">
        <v>0</v>
      </c>
      <c r="H103" s="96"/>
      <c r="I103" s="97"/>
      <c r="J103" s="97"/>
      <c r="K103" s="98">
        <f>IF(Milestones[[#This Row],[Start date]]="",1,(Milestones[[#This Row],[End date]]-Milestones[[#This Row],[Start date]]))</f>
        <v>1</v>
      </c>
      <c r="L103" s="73"/>
      <c r="M103" s="100"/>
      <c r="N103" s="100"/>
      <c r="O103" s="100"/>
      <c r="P103" s="100"/>
      <c r="Q103" s="100"/>
      <c r="R103" s="100"/>
      <c r="S103" s="100"/>
      <c r="T103" s="100"/>
      <c r="U103" s="100"/>
      <c r="V103" s="100"/>
      <c r="W103" s="100"/>
      <c r="X103" s="100"/>
      <c r="Y103" s="100"/>
      <c r="Z103" s="100"/>
      <c r="AA103" s="100"/>
      <c r="AB103" s="100"/>
      <c r="AC103" s="100"/>
      <c r="AD103" s="100"/>
      <c r="AE103" s="100"/>
      <c r="AF103" s="100"/>
      <c r="AG103" s="100"/>
      <c r="AH103" s="100"/>
      <c r="AI103" s="100"/>
      <c r="AJ103" s="100"/>
      <c r="AK103" s="100"/>
      <c r="AL103" s="100"/>
      <c r="AM103" s="100"/>
      <c r="AN103" s="100"/>
      <c r="AO103" s="100"/>
      <c r="AP103" s="100"/>
      <c r="AQ103" s="100"/>
      <c r="AR103" s="100"/>
      <c r="AS103" s="100"/>
      <c r="AT103" s="100"/>
      <c r="AU103" s="100"/>
      <c r="AV103" s="100"/>
      <c r="AW103" s="100"/>
      <c r="AX103" s="100"/>
      <c r="AY103" s="100"/>
      <c r="AZ103" s="100"/>
      <c r="BA103" s="100"/>
      <c r="BB103" s="100"/>
      <c r="BC103" s="100"/>
      <c r="BD103" s="100"/>
      <c r="BE103" s="100"/>
      <c r="BF103" s="100"/>
      <c r="BG103" s="100"/>
      <c r="BH103" s="100"/>
      <c r="BI103" s="100"/>
      <c r="BJ103" s="100"/>
      <c r="BK103" s="100"/>
      <c r="BL103" s="100"/>
      <c r="BM103" s="100"/>
      <c r="BN103" s="100"/>
      <c r="BO103" s="100"/>
      <c r="BP103" s="100"/>
    </row>
    <row r="104" spans="1:68" ht="50.15" customHeight="1" x14ac:dyDescent="0.25">
      <c r="A104" s="75"/>
      <c r="B104" s="101"/>
      <c r="C104" s="99"/>
      <c r="D104" s="94"/>
      <c r="E104" s="103"/>
      <c r="F104" s="107" t="s">
        <v>26</v>
      </c>
      <c r="G104" s="95">
        <v>0</v>
      </c>
      <c r="H104" s="96"/>
      <c r="I104" s="97"/>
      <c r="J104" s="97"/>
      <c r="K104" s="98">
        <f>IF(Milestones[[#This Row],[Start date]]="",1,(Milestones[[#This Row],[End date]]-Milestones[[#This Row],[Start date]]))</f>
        <v>1</v>
      </c>
      <c r="L104" s="73"/>
      <c r="M104" s="100"/>
      <c r="N104" s="100"/>
      <c r="O104" s="100"/>
      <c r="P104" s="100"/>
      <c r="Q104" s="100"/>
      <c r="R104" s="100"/>
      <c r="S104" s="100"/>
      <c r="T104" s="100"/>
      <c r="U104" s="100"/>
      <c r="V104" s="100"/>
      <c r="W104" s="100"/>
      <c r="X104" s="100"/>
      <c r="Y104" s="100"/>
      <c r="Z104" s="100"/>
      <c r="AA104" s="100"/>
      <c r="AB104" s="100"/>
      <c r="AC104" s="100"/>
      <c r="AD104" s="100"/>
      <c r="AE104" s="100"/>
      <c r="AF104" s="100"/>
      <c r="AG104" s="100"/>
      <c r="AH104" s="100"/>
      <c r="AI104" s="100"/>
      <c r="AJ104" s="100"/>
      <c r="AK104" s="100"/>
      <c r="AL104" s="100"/>
      <c r="AM104" s="100"/>
      <c r="AN104" s="100"/>
      <c r="AO104" s="100"/>
      <c r="AP104" s="100"/>
      <c r="AQ104" s="100"/>
      <c r="AR104" s="100"/>
      <c r="AS104" s="100"/>
      <c r="AT104" s="100"/>
      <c r="AU104" s="100"/>
      <c r="AV104" s="100"/>
      <c r="AW104" s="100"/>
      <c r="AX104" s="100"/>
      <c r="AY104" s="100"/>
      <c r="AZ104" s="100"/>
      <c r="BA104" s="100"/>
      <c r="BB104" s="100"/>
      <c r="BC104" s="100"/>
      <c r="BD104" s="100"/>
      <c r="BE104" s="100"/>
      <c r="BF104" s="100"/>
      <c r="BG104" s="100"/>
      <c r="BH104" s="100"/>
      <c r="BI104" s="100"/>
      <c r="BJ104" s="100"/>
      <c r="BK104" s="100"/>
      <c r="BL104" s="100"/>
      <c r="BM104" s="100"/>
      <c r="BN104" s="100"/>
      <c r="BO104" s="100"/>
      <c r="BP104" s="100"/>
    </row>
    <row r="105" spans="1:68" ht="50.15" customHeight="1" x14ac:dyDescent="0.25">
      <c r="A105" s="108"/>
      <c r="B105" s="109"/>
      <c r="C105" s="99"/>
      <c r="D105" s="94"/>
      <c r="E105" s="103"/>
      <c r="F105" s="107" t="s">
        <v>26</v>
      </c>
      <c r="G105" s="95">
        <v>0</v>
      </c>
      <c r="H105" s="96"/>
      <c r="I105" s="97"/>
      <c r="J105" s="97"/>
      <c r="K105" s="98">
        <f>IF(Milestones[[#This Row],[Start date]]="",1,(Milestones[[#This Row],[End date]]-Milestones[[#This Row],[Start date]]))</f>
        <v>1</v>
      </c>
      <c r="L105" s="73"/>
      <c r="M105" s="100"/>
      <c r="N105" s="100"/>
      <c r="O105" s="100"/>
      <c r="P105" s="100"/>
      <c r="Q105" s="100"/>
      <c r="R105" s="100"/>
      <c r="S105" s="100"/>
      <c r="T105" s="100"/>
      <c r="U105" s="100"/>
      <c r="V105" s="100"/>
      <c r="W105" s="100"/>
      <c r="X105" s="100"/>
      <c r="Y105" s="100"/>
      <c r="Z105" s="100"/>
      <c r="AA105" s="100"/>
      <c r="AB105" s="100"/>
      <c r="AC105" s="100"/>
      <c r="AD105" s="100"/>
      <c r="AE105" s="100"/>
      <c r="AF105" s="100"/>
      <c r="AG105" s="100"/>
      <c r="AH105" s="100"/>
      <c r="AI105" s="100"/>
      <c r="AJ105" s="100"/>
      <c r="AK105" s="100"/>
      <c r="AL105" s="100"/>
      <c r="AM105" s="100"/>
      <c r="AN105" s="100"/>
      <c r="AO105" s="100"/>
      <c r="AP105" s="100"/>
      <c r="AQ105" s="100"/>
      <c r="AR105" s="100"/>
      <c r="AS105" s="100"/>
      <c r="AT105" s="100"/>
      <c r="AU105" s="100"/>
      <c r="AV105" s="100"/>
      <c r="AW105" s="100"/>
      <c r="AX105" s="100"/>
      <c r="AY105" s="100"/>
      <c r="AZ105" s="100"/>
      <c r="BA105" s="100"/>
      <c r="BB105" s="100"/>
      <c r="BC105" s="100"/>
      <c r="BD105" s="100"/>
      <c r="BE105" s="100"/>
      <c r="BF105" s="100"/>
      <c r="BG105" s="100"/>
      <c r="BH105" s="100"/>
      <c r="BI105" s="100"/>
      <c r="BJ105" s="100"/>
      <c r="BK105" s="100"/>
      <c r="BL105" s="100"/>
      <c r="BM105" s="100"/>
      <c r="BN105" s="100"/>
      <c r="BO105" s="100"/>
      <c r="BP105" s="100"/>
    </row>
    <row r="106" spans="1:68" ht="50.15" customHeight="1" x14ac:dyDescent="0.25">
      <c r="A106" s="108"/>
      <c r="B106" s="109"/>
      <c r="C106" s="99"/>
      <c r="D106" s="94"/>
      <c r="E106" s="103"/>
      <c r="F106" s="107" t="s">
        <v>26</v>
      </c>
      <c r="G106" s="95">
        <v>0</v>
      </c>
      <c r="H106" s="96"/>
      <c r="I106" s="97"/>
      <c r="J106" s="97"/>
      <c r="K106" s="98">
        <f>IF(Milestones[[#This Row],[Start date]]="",1,(Milestones[[#This Row],[End date]]-Milestones[[#This Row],[Start date]]))</f>
        <v>1</v>
      </c>
      <c r="L106" s="73"/>
      <c r="M106" s="100"/>
      <c r="N106" s="100"/>
      <c r="O106" s="100"/>
      <c r="P106" s="100"/>
      <c r="Q106" s="100"/>
      <c r="R106" s="100"/>
      <c r="S106" s="100"/>
      <c r="T106" s="100"/>
      <c r="U106" s="100"/>
      <c r="V106" s="100"/>
      <c r="W106" s="100"/>
      <c r="X106" s="100"/>
      <c r="Y106" s="100"/>
      <c r="Z106" s="100"/>
      <c r="AA106" s="100"/>
      <c r="AB106" s="100"/>
      <c r="AC106" s="100"/>
      <c r="AD106" s="100"/>
      <c r="AE106" s="100"/>
      <c r="AF106" s="100"/>
      <c r="AG106" s="100"/>
      <c r="AH106" s="100"/>
      <c r="AI106" s="100"/>
      <c r="AJ106" s="100"/>
      <c r="AK106" s="100"/>
      <c r="AL106" s="100"/>
      <c r="AM106" s="100"/>
      <c r="AN106" s="100"/>
      <c r="AO106" s="100"/>
      <c r="AP106" s="100"/>
      <c r="AQ106" s="100"/>
      <c r="AR106" s="100"/>
      <c r="AS106" s="100"/>
      <c r="AT106" s="100"/>
      <c r="AU106" s="100"/>
      <c r="AV106" s="100"/>
      <c r="AW106" s="100"/>
      <c r="AX106" s="100"/>
      <c r="AY106" s="100"/>
      <c r="AZ106" s="100"/>
      <c r="BA106" s="100"/>
      <c r="BB106" s="100"/>
      <c r="BC106" s="100"/>
      <c r="BD106" s="100"/>
      <c r="BE106" s="100"/>
      <c r="BF106" s="100"/>
      <c r="BG106" s="100"/>
      <c r="BH106" s="100"/>
      <c r="BI106" s="100"/>
      <c r="BJ106" s="100"/>
      <c r="BK106" s="100"/>
      <c r="BL106" s="100"/>
      <c r="BM106" s="100"/>
      <c r="BN106" s="100"/>
      <c r="BO106" s="100"/>
      <c r="BP106" s="100"/>
    </row>
    <row r="107" spans="1:68" ht="50.15" customHeight="1" x14ac:dyDescent="0.25">
      <c r="A107" s="108"/>
      <c r="B107" s="109"/>
      <c r="C107" s="99"/>
      <c r="D107" s="94"/>
      <c r="E107" s="103"/>
      <c r="F107" s="107" t="s">
        <v>26</v>
      </c>
      <c r="G107" s="95">
        <v>0</v>
      </c>
      <c r="H107" s="96"/>
      <c r="I107" s="97"/>
      <c r="J107" s="97"/>
      <c r="K107" s="98">
        <f>IF(Milestones[[#This Row],[Start date]]="",1,(Milestones[[#This Row],[End date]]-Milestones[[#This Row],[Start date]]))</f>
        <v>1</v>
      </c>
      <c r="L107" s="73"/>
      <c r="M107" s="100"/>
      <c r="N107" s="100"/>
      <c r="O107" s="100"/>
      <c r="P107" s="100"/>
      <c r="Q107" s="100"/>
      <c r="R107" s="100"/>
      <c r="S107" s="100"/>
      <c r="T107" s="100"/>
      <c r="U107" s="100"/>
      <c r="V107" s="100"/>
      <c r="W107" s="100"/>
      <c r="X107" s="100"/>
      <c r="Y107" s="100"/>
      <c r="Z107" s="100"/>
      <c r="AA107" s="100"/>
      <c r="AB107" s="100"/>
      <c r="AC107" s="100"/>
      <c r="AD107" s="100"/>
      <c r="AE107" s="100"/>
      <c r="AF107" s="100"/>
      <c r="AG107" s="100"/>
      <c r="AH107" s="100"/>
      <c r="AI107" s="100"/>
      <c r="AJ107" s="100"/>
      <c r="AK107" s="100"/>
      <c r="AL107" s="100"/>
      <c r="AM107" s="100"/>
      <c r="AN107" s="100"/>
      <c r="AO107" s="100"/>
      <c r="AP107" s="100"/>
      <c r="AQ107" s="100"/>
      <c r="AR107" s="100"/>
      <c r="AS107" s="100"/>
      <c r="AT107" s="100"/>
      <c r="AU107" s="100"/>
      <c r="AV107" s="100"/>
      <c r="AW107" s="100"/>
      <c r="AX107" s="100"/>
      <c r="AY107" s="100"/>
      <c r="AZ107" s="100"/>
      <c r="BA107" s="100"/>
      <c r="BB107" s="100"/>
      <c r="BC107" s="100"/>
      <c r="BD107" s="100"/>
      <c r="BE107" s="100"/>
      <c r="BF107" s="100"/>
      <c r="BG107" s="100"/>
      <c r="BH107" s="100"/>
      <c r="BI107" s="100"/>
      <c r="BJ107" s="100"/>
      <c r="BK107" s="100"/>
      <c r="BL107" s="100"/>
      <c r="BM107" s="100"/>
      <c r="BN107" s="100"/>
      <c r="BO107" s="100"/>
      <c r="BP107" s="100"/>
    </row>
    <row r="108" spans="1:68" ht="50.15" customHeight="1" x14ac:dyDescent="0.25">
      <c r="A108" s="108"/>
      <c r="B108" s="109"/>
      <c r="C108" s="110"/>
      <c r="D108" s="111"/>
      <c r="E108" s="112"/>
      <c r="F108" s="93" t="s">
        <v>26</v>
      </c>
      <c r="G108" s="113">
        <v>0</v>
      </c>
      <c r="H108" s="114"/>
      <c r="I108" s="115"/>
      <c r="J108" s="115"/>
      <c r="K108" s="116">
        <f>IF(Milestones[[#This Row],[Start date]]="",1,(Milestones[[#This Row],[End date]]-Milestones[[#This Row],[Start date]]))</f>
        <v>1</v>
      </c>
      <c r="L108" s="73"/>
      <c r="M108" s="100"/>
      <c r="N108" s="100"/>
      <c r="O108" s="100"/>
      <c r="P108" s="100"/>
      <c r="Q108" s="100"/>
      <c r="R108" s="100"/>
      <c r="S108" s="100"/>
      <c r="T108" s="100"/>
      <c r="U108" s="100"/>
      <c r="V108" s="100"/>
      <c r="W108" s="100"/>
      <c r="X108" s="100"/>
      <c r="Y108" s="100"/>
      <c r="Z108" s="100"/>
      <c r="AA108" s="100"/>
      <c r="AB108" s="100"/>
      <c r="AC108" s="100"/>
      <c r="AD108" s="100"/>
      <c r="AE108" s="100"/>
      <c r="AF108" s="100"/>
      <c r="AG108" s="100"/>
      <c r="AH108" s="100"/>
      <c r="AI108" s="100"/>
      <c r="AJ108" s="100"/>
      <c r="AK108" s="100"/>
      <c r="AL108" s="100"/>
      <c r="AM108" s="100"/>
      <c r="AN108" s="100"/>
      <c r="AO108" s="100"/>
      <c r="AP108" s="100"/>
      <c r="AQ108" s="100"/>
      <c r="AR108" s="100"/>
      <c r="AS108" s="100"/>
      <c r="AT108" s="100"/>
      <c r="AU108" s="100"/>
      <c r="AV108" s="100"/>
      <c r="AW108" s="100"/>
      <c r="AX108" s="100"/>
      <c r="AY108" s="100"/>
      <c r="AZ108" s="100"/>
      <c r="BA108" s="100"/>
      <c r="BB108" s="100"/>
      <c r="BC108" s="100"/>
      <c r="BD108" s="100"/>
      <c r="BE108" s="100"/>
      <c r="BF108" s="100"/>
      <c r="BG108" s="100"/>
      <c r="BH108" s="100"/>
      <c r="BI108" s="100"/>
      <c r="BJ108" s="100"/>
      <c r="BK108" s="100"/>
      <c r="BL108" s="100"/>
      <c r="BM108" s="100"/>
      <c r="BN108" s="100"/>
      <c r="BO108" s="100"/>
      <c r="BP108" s="100"/>
    </row>
    <row r="109" spans="1:68" ht="50.15" customHeight="1" x14ac:dyDescent="0.25">
      <c r="A109" s="108"/>
      <c r="B109" s="109"/>
      <c r="C109" s="110"/>
      <c r="D109" s="111"/>
      <c r="E109" s="112"/>
      <c r="F109" s="93" t="s">
        <v>26</v>
      </c>
      <c r="G109" s="113">
        <v>0</v>
      </c>
      <c r="H109" s="114"/>
      <c r="I109" s="115"/>
      <c r="J109" s="115"/>
      <c r="K109" s="116">
        <f>IF(Milestones[[#This Row],[Start date]]="",1,(Milestones[[#This Row],[End date]]-Milestones[[#This Row],[Start date]]))</f>
        <v>1</v>
      </c>
      <c r="L109" s="73"/>
      <c r="M109" s="100"/>
      <c r="N109" s="100"/>
      <c r="O109" s="100"/>
      <c r="P109" s="100"/>
      <c r="Q109" s="100"/>
      <c r="R109" s="100"/>
      <c r="S109" s="100"/>
      <c r="T109" s="100"/>
      <c r="U109" s="100"/>
      <c r="V109" s="100"/>
      <c r="W109" s="100"/>
      <c r="X109" s="100"/>
      <c r="Y109" s="100"/>
      <c r="Z109" s="100"/>
      <c r="AA109" s="100"/>
      <c r="AB109" s="100"/>
      <c r="AC109" s="100"/>
      <c r="AD109" s="100"/>
      <c r="AE109" s="100"/>
      <c r="AF109" s="100"/>
      <c r="AG109" s="100"/>
      <c r="AH109" s="100"/>
      <c r="AI109" s="100"/>
      <c r="AJ109" s="100"/>
      <c r="AK109" s="100"/>
      <c r="AL109" s="100"/>
      <c r="AM109" s="100"/>
      <c r="AN109" s="100"/>
      <c r="AO109" s="100"/>
      <c r="AP109" s="100"/>
      <c r="AQ109" s="100"/>
      <c r="AR109" s="100"/>
      <c r="AS109" s="100"/>
      <c r="AT109" s="100"/>
      <c r="AU109" s="100"/>
      <c r="AV109" s="100"/>
      <c r="AW109" s="100"/>
      <c r="AX109" s="100"/>
      <c r="AY109" s="100"/>
      <c r="AZ109" s="100"/>
      <c r="BA109" s="100"/>
      <c r="BB109" s="100"/>
      <c r="BC109" s="100"/>
      <c r="BD109" s="100"/>
      <c r="BE109" s="100"/>
      <c r="BF109" s="100"/>
      <c r="BG109" s="100"/>
      <c r="BH109" s="100"/>
      <c r="BI109" s="100"/>
      <c r="BJ109" s="100"/>
      <c r="BK109" s="100"/>
      <c r="BL109" s="100"/>
      <c r="BM109" s="100"/>
      <c r="BN109" s="100"/>
      <c r="BO109" s="100"/>
      <c r="BP109" s="100"/>
    </row>
    <row r="110" spans="1:68" ht="50.15" customHeight="1" x14ac:dyDescent="0.25">
      <c r="A110" s="108"/>
      <c r="B110" s="109"/>
      <c r="C110" s="110"/>
      <c r="D110" s="111"/>
      <c r="E110" s="112"/>
      <c r="F110" s="93" t="s">
        <v>26</v>
      </c>
      <c r="G110" s="113">
        <v>0</v>
      </c>
      <c r="H110" s="114"/>
      <c r="I110" s="115"/>
      <c r="J110" s="115"/>
      <c r="K110" s="116">
        <f>IF(Milestones[[#This Row],[Start date]]="",1,(Milestones[[#This Row],[End date]]-Milestones[[#This Row],[Start date]]))</f>
        <v>1</v>
      </c>
      <c r="L110" s="73"/>
      <c r="M110" s="100"/>
      <c r="N110" s="100"/>
      <c r="O110" s="100"/>
      <c r="P110" s="100"/>
      <c r="Q110" s="100"/>
      <c r="R110" s="100"/>
      <c r="S110" s="100"/>
      <c r="T110" s="100"/>
      <c r="U110" s="100"/>
      <c r="V110" s="100"/>
      <c r="W110" s="100"/>
      <c r="X110" s="100"/>
      <c r="Y110" s="100"/>
      <c r="Z110" s="100"/>
      <c r="AA110" s="100"/>
      <c r="AB110" s="100"/>
      <c r="AC110" s="100"/>
      <c r="AD110" s="100"/>
      <c r="AE110" s="100"/>
      <c r="AF110" s="100"/>
      <c r="AG110" s="100"/>
      <c r="AH110" s="100"/>
      <c r="AI110" s="100"/>
      <c r="AJ110" s="100"/>
      <c r="AK110" s="100"/>
      <c r="AL110" s="100"/>
      <c r="AM110" s="100"/>
      <c r="AN110" s="100"/>
      <c r="AO110" s="100"/>
      <c r="AP110" s="100"/>
      <c r="AQ110" s="100"/>
      <c r="AR110" s="100"/>
      <c r="AS110" s="100"/>
      <c r="AT110" s="100"/>
      <c r="AU110" s="100"/>
      <c r="AV110" s="100"/>
      <c r="AW110" s="100"/>
      <c r="AX110" s="100"/>
      <c r="AY110" s="100"/>
      <c r="AZ110" s="100"/>
      <c r="BA110" s="100"/>
      <c r="BB110" s="100"/>
      <c r="BC110" s="100"/>
      <c r="BD110" s="100"/>
      <c r="BE110" s="100"/>
      <c r="BF110" s="100"/>
      <c r="BG110" s="100"/>
      <c r="BH110" s="100"/>
      <c r="BI110" s="100"/>
      <c r="BJ110" s="100"/>
      <c r="BK110" s="100"/>
      <c r="BL110" s="100"/>
      <c r="BM110" s="100"/>
      <c r="BN110" s="100"/>
      <c r="BO110" s="100"/>
      <c r="BP110" s="100"/>
    </row>
    <row r="111" spans="1:68" s="125" customFormat="1" x14ac:dyDescent="0.25">
      <c r="A111" s="117"/>
      <c r="B111" s="117"/>
      <c r="C111" s="118"/>
      <c r="D111" s="119"/>
      <c r="E111" s="119"/>
      <c r="F111" s="120"/>
      <c r="G111" s="121"/>
      <c r="H111" s="121"/>
      <c r="I111" s="122"/>
      <c r="J111" s="122"/>
      <c r="K111" s="123"/>
      <c r="L111" s="120"/>
      <c r="M111" s="124"/>
      <c r="N111" s="124"/>
      <c r="O111" s="124"/>
      <c r="P111" s="124"/>
      <c r="Q111" s="124"/>
      <c r="R111" s="124"/>
      <c r="S111" s="124"/>
      <c r="T111" s="124"/>
      <c r="U111" s="124"/>
      <c r="V111" s="124"/>
      <c r="W111" s="124"/>
      <c r="X111" s="124"/>
      <c r="Y111" s="124"/>
      <c r="Z111" s="124"/>
      <c r="AA111" s="124"/>
      <c r="AB111" s="124"/>
      <c r="AC111" s="124"/>
      <c r="AD111" s="124"/>
      <c r="AE111" s="124"/>
      <c r="AF111" s="124"/>
      <c r="AG111" s="124"/>
      <c r="AH111" s="124"/>
      <c r="AI111" s="124"/>
      <c r="AJ111" s="124"/>
      <c r="AK111" s="124"/>
      <c r="AL111" s="124"/>
      <c r="AM111" s="124"/>
      <c r="AN111" s="124"/>
      <c r="AO111" s="124"/>
      <c r="AP111" s="124"/>
      <c r="AQ111" s="124"/>
      <c r="AR111" s="124"/>
      <c r="AS111" s="124"/>
      <c r="AT111" s="124"/>
      <c r="AU111" s="124"/>
      <c r="AV111" s="124"/>
      <c r="AW111" s="124"/>
      <c r="AX111" s="124"/>
      <c r="AY111" s="124"/>
      <c r="AZ111" s="124"/>
      <c r="BA111" s="124"/>
      <c r="BB111" s="124"/>
      <c r="BC111" s="124"/>
      <c r="BD111" s="124"/>
      <c r="BE111" s="124"/>
      <c r="BF111" s="124"/>
      <c r="BG111" s="124"/>
      <c r="BH111" s="124"/>
      <c r="BI111" s="124"/>
      <c r="BJ111" s="124"/>
      <c r="BK111" s="124"/>
      <c r="BL111" s="124"/>
      <c r="BM111" s="124"/>
      <c r="BN111" s="124"/>
      <c r="BO111" s="124"/>
      <c r="BP111" s="124"/>
    </row>
    <row r="112" spans="1:68" ht="30" customHeight="1" x14ac:dyDescent="0.25">
      <c r="A112" s="126"/>
      <c r="B112" s="126"/>
      <c r="C112" s="67"/>
      <c r="D112" s="127"/>
      <c r="E112" s="127"/>
      <c r="F112" s="73"/>
      <c r="G112" s="73"/>
      <c r="H112" s="73"/>
      <c r="I112" s="73"/>
      <c r="J112" s="73"/>
      <c r="K112" s="73"/>
    </row>
    <row r="113" spans="1:11" ht="30" customHeight="1" x14ac:dyDescent="0.25">
      <c r="A113" s="126"/>
      <c r="B113" s="126"/>
      <c r="C113" s="67"/>
      <c r="D113" s="127"/>
      <c r="E113" s="127"/>
      <c r="F113" s="73"/>
      <c r="G113" s="73"/>
      <c r="H113" s="73"/>
      <c r="I113" s="73"/>
      <c r="J113" s="73"/>
      <c r="K113" s="73"/>
    </row>
    <row r="114" spans="1:11" ht="30" customHeight="1" x14ac:dyDescent="0.25">
      <c r="A114" s="126"/>
      <c r="B114" s="126"/>
      <c r="C114" s="67"/>
      <c r="D114" s="127"/>
      <c r="E114" s="127"/>
      <c r="F114" s="73"/>
      <c r="G114" s="73"/>
      <c r="H114" s="73"/>
      <c r="I114" s="73"/>
      <c r="J114" s="73"/>
      <c r="K114" s="73"/>
    </row>
    <row r="115" spans="1:11" ht="30" customHeight="1" x14ac:dyDescent="0.25">
      <c r="A115" s="126"/>
      <c r="B115" s="126"/>
      <c r="C115" s="67"/>
      <c r="D115" s="127"/>
      <c r="E115" s="127"/>
      <c r="F115" s="73"/>
      <c r="G115" s="73"/>
      <c r="H115" s="73"/>
      <c r="I115" s="73"/>
      <c r="J115" s="73"/>
      <c r="K115" s="73"/>
    </row>
    <row r="116" spans="1:11" ht="30" customHeight="1" x14ac:dyDescent="0.25">
      <c r="A116" s="126"/>
      <c r="B116" s="126"/>
      <c r="C116" s="67"/>
      <c r="D116" s="127"/>
      <c r="E116" s="127"/>
      <c r="F116" s="73"/>
      <c r="G116" s="73"/>
      <c r="H116" s="73"/>
      <c r="I116" s="73"/>
      <c r="J116" s="73"/>
      <c r="K116" s="73"/>
    </row>
    <row r="117" spans="1:11" ht="30" customHeight="1" x14ac:dyDescent="0.25">
      <c r="A117" s="126"/>
      <c r="B117" s="126"/>
      <c r="C117" s="67"/>
      <c r="D117" s="127"/>
      <c r="E117" s="127"/>
      <c r="F117" s="73"/>
      <c r="G117" s="73"/>
      <c r="H117" s="73"/>
      <c r="I117" s="73"/>
      <c r="J117" s="73"/>
      <c r="K117" s="73"/>
    </row>
    <row r="118" spans="1:11" ht="30" customHeight="1" x14ac:dyDescent="0.25">
      <c r="A118" s="126"/>
      <c r="B118" s="126"/>
      <c r="C118" s="67"/>
      <c r="D118" s="127"/>
      <c r="E118" s="127"/>
      <c r="F118" s="73"/>
      <c r="G118" s="73"/>
      <c r="H118" s="73"/>
      <c r="I118" s="73"/>
      <c r="J118" s="73"/>
      <c r="K118" s="73"/>
    </row>
    <row r="119" spans="1:11" ht="30" customHeight="1" x14ac:dyDescent="0.25">
      <c r="A119" s="126"/>
      <c r="B119" s="126"/>
      <c r="C119" s="67"/>
      <c r="D119" s="127"/>
      <c r="E119" s="127"/>
      <c r="F119" s="73"/>
      <c r="G119" s="73"/>
      <c r="H119" s="73"/>
      <c r="I119" s="73"/>
      <c r="J119" s="73"/>
      <c r="K119" s="73"/>
    </row>
    <row r="120" spans="1:11" ht="30" customHeight="1" x14ac:dyDescent="0.25">
      <c r="A120" s="126"/>
      <c r="B120" s="126"/>
      <c r="C120" s="67"/>
      <c r="D120" s="127"/>
      <c r="E120" s="127"/>
      <c r="F120" s="73"/>
      <c r="G120" s="73"/>
      <c r="H120" s="73"/>
      <c r="I120" s="73"/>
      <c r="J120" s="73"/>
      <c r="K120" s="73"/>
    </row>
    <row r="121" spans="1:11" ht="30" customHeight="1" x14ac:dyDescent="0.25">
      <c r="C121" s="67"/>
      <c r="D121" s="127"/>
      <c r="E121" s="127"/>
      <c r="F121" s="73"/>
      <c r="G121" s="73"/>
      <c r="H121" s="73"/>
      <c r="I121" s="73"/>
      <c r="J121" s="73"/>
      <c r="K121" s="73"/>
    </row>
    <row r="122" spans="1:11" ht="30" customHeight="1" x14ac:dyDescent="0.25">
      <c r="C122" s="67"/>
      <c r="D122" s="127"/>
      <c r="E122" s="127"/>
      <c r="F122" s="73"/>
      <c r="G122" s="73"/>
      <c r="H122" s="73"/>
      <c r="I122" s="73"/>
      <c r="J122" s="73"/>
      <c r="K122" s="73"/>
    </row>
    <row r="123" spans="1:11" ht="30" customHeight="1" x14ac:dyDescent="0.25">
      <c r="C123" s="67"/>
      <c r="D123" s="127"/>
      <c r="E123" s="127"/>
      <c r="F123" s="73"/>
      <c r="G123" s="73"/>
      <c r="H123" s="73"/>
      <c r="I123" s="73"/>
      <c r="J123" s="73"/>
      <c r="K123" s="73"/>
    </row>
    <row r="124" spans="1:11" ht="30" customHeight="1" x14ac:dyDescent="0.25">
      <c r="C124" s="67"/>
      <c r="D124" s="127"/>
      <c r="E124" s="127"/>
      <c r="F124" s="73"/>
      <c r="G124" s="73"/>
      <c r="H124" s="73"/>
      <c r="I124" s="73"/>
      <c r="J124" s="73"/>
      <c r="K124" s="73"/>
    </row>
    <row r="125" spans="1:11" ht="30" customHeight="1" x14ac:dyDescent="0.25">
      <c r="C125" s="67"/>
      <c r="D125" s="127"/>
      <c r="E125" s="127"/>
      <c r="F125" s="73"/>
      <c r="G125" s="73"/>
      <c r="H125" s="73"/>
      <c r="I125" s="73"/>
      <c r="J125" s="73"/>
      <c r="K125" s="73"/>
    </row>
    <row r="126" spans="1:11" ht="30" customHeight="1" x14ac:dyDescent="0.25">
      <c r="C126" s="67"/>
      <c r="D126" s="127"/>
      <c r="E126" s="127"/>
      <c r="F126" s="73"/>
      <c r="G126" s="73"/>
      <c r="H126" s="73"/>
      <c r="I126" s="73"/>
      <c r="J126" s="73"/>
      <c r="K126" s="73"/>
    </row>
    <row r="127" spans="1:11" ht="30" customHeight="1" x14ac:dyDescent="0.25">
      <c r="G127" s="130"/>
      <c r="H127" s="130"/>
      <c r="I127" s="130"/>
      <c r="J127" s="130"/>
      <c r="K127" s="130"/>
    </row>
    <row r="140" spans="1:9" ht="30" customHeight="1" x14ac:dyDescent="0.25">
      <c r="A140" s="33"/>
      <c r="B140" s="29"/>
      <c r="C140" s="29"/>
      <c r="D140" s="29"/>
      <c r="E140" s="29"/>
      <c r="F140" s="29"/>
      <c r="G140" s="29"/>
      <c r="H140" s="29"/>
      <c r="I140" s="29"/>
    </row>
  </sheetData>
  <mergeCells count="10">
    <mergeCell ref="A1:I1"/>
    <mergeCell ref="A3:BP3"/>
    <mergeCell ref="A7:L8"/>
    <mergeCell ref="J1:R1"/>
    <mergeCell ref="S1:AA1"/>
    <mergeCell ref="AB1:AJ1"/>
    <mergeCell ref="AK1:AS1"/>
    <mergeCell ref="AT1:BB1"/>
    <mergeCell ref="BC1:BK1"/>
    <mergeCell ref="BL1:BP1"/>
  </mergeCells>
  <conditionalFormatting sqref="G9:H10 G23:G25 G33 G17 G11 G108:G109 G74:G76 G13:G15 G111 G85:G97">
    <cfRule type="dataBar" priority="109">
      <dataBar>
        <cfvo type="num" val="0"/>
        <cfvo type="num" val="1"/>
        <color theme="0" tint="-0.249977111117893"/>
      </dataBar>
      <extLst>
        <ext xmlns:x14="http://schemas.microsoft.com/office/spreadsheetml/2009/9/main" uri="{B025F937-C7B1-47D3-B67F-A62EFF666E3E}">
          <x14:id>{C00345EB-7E89-4F31-A4A0-DFDE760126CB}</x14:id>
        </ext>
      </extLst>
    </cfRule>
  </conditionalFormatting>
  <conditionalFormatting sqref="M49:BP49 M31:BP33 M108:BP109 M7:BP11 M13:BP25 M111:BP111 M74:BP97">
    <cfRule type="expression" dxfId="104" priority="110">
      <formula>AND(TODAY()&gt;=M$7,TODAY()&lt;N$7)</formula>
    </cfRule>
  </conditionalFormatting>
  <conditionalFormatting sqref="M6:AQ6">
    <cfRule type="expression" dxfId="103" priority="108">
      <formula>M$7&lt;=EOMONTH($M$7,0)</formula>
    </cfRule>
  </conditionalFormatting>
  <conditionalFormatting sqref="N6:BP6">
    <cfRule type="expression" dxfId="102" priority="107">
      <formula>AND(N$7&lt;=EOMONTH($M$7,2),N$7&gt;EOMONTH($M$7,0),N$7&gt;EOMONTH($M$7,1))</formula>
    </cfRule>
  </conditionalFormatting>
  <conditionalFormatting sqref="M6:BP6">
    <cfRule type="expression" dxfId="101" priority="106">
      <formula>AND(M$7&lt;=EOMONTH($M$7,1),M$7&gt;EOMONTH($M$7,0))</formula>
    </cfRule>
  </conditionalFormatting>
  <conditionalFormatting sqref="M111:BP111">
    <cfRule type="expression" dxfId="100" priority="111" stopIfTrue="1">
      <formula>AND(#REF!="Low Risk",M$7&gt;=#REF!-#REF!+1,M$7&lt;=#REF!)</formula>
    </cfRule>
    <cfRule type="expression" dxfId="99" priority="112" stopIfTrue="1">
      <formula>AND(#REF!="High Risk",M$7&gt;=#REF!-#REF!+1,M$7&lt;=#REF!)</formula>
    </cfRule>
    <cfRule type="expression" dxfId="98" priority="113" stopIfTrue="1">
      <formula>AND(#REF!="On Track",M$7&gt;=#REF!-#REF!+1,M$7&lt;=#REF!)</formula>
    </cfRule>
    <cfRule type="expression" dxfId="97" priority="114" stopIfTrue="1">
      <formula>AND(#REF!="Med Risk",M$7&gt;=#REF!-#REF!+1,M$7&lt;=#REF!)</formula>
    </cfRule>
    <cfRule type="expression" dxfId="96" priority="115" stopIfTrue="1">
      <formula>AND(LEN(#REF!)=0,M$7&gt;=#REF!-#REF!+1,M$7&lt;=#REF!)</formula>
    </cfRule>
  </conditionalFormatting>
  <conditionalFormatting sqref="G18">
    <cfRule type="dataBar" priority="105">
      <dataBar>
        <cfvo type="num" val="0"/>
        <cfvo type="num" val="1"/>
        <color theme="0" tint="-0.249977111117893"/>
      </dataBar>
      <extLst>
        <ext xmlns:x14="http://schemas.microsoft.com/office/spreadsheetml/2009/9/main" uri="{B025F937-C7B1-47D3-B67F-A62EFF666E3E}">
          <x14:id>{1BDF2242-1D2E-4BE5-AF37-02F36DCDE916}</x14:id>
        </ext>
      </extLst>
    </cfRule>
  </conditionalFormatting>
  <conditionalFormatting sqref="G19">
    <cfRule type="dataBar" priority="104">
      <dataBar>
        <cfvo type="num" val="0"/>
        <cfvo type="num" val="1"/>
        <color theme="0" tint="-0.249977111117893"/>
      </dataBar>
      <extLst>
        <ext xmlns:x14="http://schemas.microsoft.com/office/spreadsheetml/2009/9/main" uri="{B025F937-C7B1-47D3-B67F-A62EFF666E3E}">
          <x14:id>{0EE0203C-50B0-436F-AD2C-F38055C7D018}</x14:id>
        </ext>
      </extLst>
    </cfRule>
  </conditionalFormatting>
  <conditionalFormatting sqref="G20">
    <cfRule type="dataBar" priority="103">
      <dataBar>
        <cfvo type="num" val="0"/>
        <cfvo type="num" val="1"/>
        <color theme="0" tint="-0.249977111117893"/>
      </dataBar>
      <extLst>
        <ext xmlns:x14="http://schemas.microsoft.com/office/spreadsheetml/2009/9/main" uri="{B025F937-C7B1-47D3-B67F-A62EFF666E3E}">
          <x14:id>{3FB34EEB-9E04-4E10-977A-4EDE5781F885}</x14:id>
        </ext>
      </extLst>
    </cfRule>
  </conditionalFormatting>
  <conditionalFormatting sqref="G21">
    <cfRule type="dataBar" priority="102">
      <dataBar>
        <cfvo type="num" val="0"/>
        <cfvo type="num" val="1"/>
        <color theme="0" tint="-0.249977111117893"/>
      </dataBar>
      <extLst>
        <ext xmlns:x14="http://schemas.microsoft.com/office/spreadsheetml/2009/9/main" uri="{B025F937-C7B1-47D3-B67F-A62EFF666E3E}">
          <x14:id>{56746498-079C-43CA-8FFA-141AA9AF5F63}</x14:id>
        </ext>
      </extLst>
    </cfRule>
  </conditionalFormatting>
  <conditionalFormatting sqref="G22">
    <cfRule type="dataBar" priority="101">
      <dataBar>
        <cfvo type="num" val="0"/>
        <cfvo type="num" val="1"/>
        <color theme="0" tint="-0.249977111117893"/>
      </dataBar>
      <extLst>
        <ext xmlns:x14="http://schemas.microsoft.com/office/spreadsheetml/2009/9/main" uri="{B025F937-C7B1-47D3-B67F-A62EFF666E3E}">
          <x14:id>{50BB26DB-2A7F-4D1D-8909-350ABE3D5E67}</x14:id>
        </ext>
      </extLst>
    </cfRule>
  </conditionalFormatting>
  <conditionalFormatting sqref="G31">
    <cfRule type="dataBar" priority="100">
      <dataBar>
        <cfvo type="num" val="0"/>
        <cfvo type="num" val="1"/>
        <color theme="0" tint="-0.249977111117893"/>
      </dataBar>
      <extLst>
        <ext xmlns:x14="http://schemas.microsoft.com/office/spreadsheetml/2009/9/main" uri="{B025F937-C7B1-47D3-B67F-A62EFF666E3E}">
          <x14:id>{0E7E14BC-84FE-499F-BB01-0463B6AC6D11}</x14:id>
        </ext>
      </extLst>
    </cfRule>
  </conditionalFormatting>
  <conditionalFormatting sqref="G32">
    <cfRule type="dataBar" priority="99">
      <dataBar>
        <cfvo type="num" val="0"/>
        <cfvo type="num" val="1"/>
        <color theme="0" tint="-0.249977111117893"/>
      </dataBar>
      <extLst>
        <ext xmlns:x14="http://schemas.microsoft.com/office/spreadsheetml/2009/9/main" uri="{B025F937-C7B1-47D3-B67F-A62EFF666E3E}">
          <x14:id>{C9FB663A-461A-4134-A4DE-0AC05BDC24E2}</x14:id>
        </ext>
      </extLst>
    </cfRule>
  </conditionalFormatting>
  <conditionalFormatting sqref="G16">
    <cfRule type="dataBar" priority="98">
      <dataBar>
        <cfvo type="num" val="0"/>
        <cfvo type="num" val="1"/>
        <color theme="0" tint="-0.249977111117893"/>
      </dataBar>
      <extLst>
        <ext xmlns:x14="http://schemas.microsoft.com/office/spreadsheetml/2009/9/main" uri="{B025F937-C7B1-47D3-B67F-A62EFF666E3E}">
          <x14:id>{D05BB61B-A10A-4051-A9EA-56D69BC29BF9}</x14:id>
        </ext>
      </extLst>
    </cfRule>
  </conditionalFormatting>
  <conditionalFormatting sqref="M10:BP11 M13:BP110">
    <cfRule type="expression" dxfId="95" priority="116" stopIfTrue="1">
      <formula>AND($F10="Delayed",M$7&gt;=$I10-$K10+1,M$7&lt;=$I10)</formula>
    </cfRule>
    <cfRule type="expression" dxfId="94" priority="117" stopIfTrue="1">
      <formula>AND($F10="Late",M$7&gt;=$I10-$K10+1,M$7&lt;=$I10)</formula>
    </cfRule>
    <cfRule type="expression" dxfId="93" priority="118" stopIfTrue="1">
      <formula>AND($F10="Not Started",M$7&gt;=$I10-$K10+1,M$7&lt;=$I10)</formula>
    </cfRule>
    <cfRule type="expression" dxfId="92" priority="119" stopIfTrue="1">
      <formula>AND($F10="On Track",M$7&gt;=$I10-$K10+1,M$7&lt;=$I10)</formula>
    </cfRule>
    <cfRule type="expression" dxfId="91" priority="120" stopIfTrue="1">
      <formula>AND($F10="Complete",M$7&gt;=$I10-$K10+1,M$7&lt;=$I10)</formula>
    </cfRule>
  </conditionalFormatting>
  <conditionalFormatting sqref="G34:G47">
    <cfRule type="dataBar" priority="95">
      <dataBar>
        <cfvo type="num" val="0"/>
        <cfvo type="num" val="1"/>
        <color theme="0" tint="-0.249977111117893"/>
      </dataBar>
      <extLst>
        <ext xmlns:x14="http://schemas.microsoft.com/office/spreadsheetml/2009/9/main" uri="{B025F937-C7B1-47D3-B67F-A62EFF666E3E}">
          <x14:id>{616AC1B5-04DD-44B6-B1AB-B59182CDEA0B}</x14:id>
        </ext>
      </extLst>
    </cfRule>
  </conditionalFormatting>
  <conditionalFormatting sqref="M34:BP48">
    <cfRule type="expression" dxfId="90" priority="96">
      <formula>AND(TODAY()&gt;=M$7,TODAY()&lt;N$7)</formula>
    </cfRule>
  </conditionalFormatting>
  <conditionalFormatting sqref="G48">
    <cfRule type="dataBar" priority="94">
      <dataBar>
        <cfvo type="num" val="0"/>
        <cfvo type="num" val="1"/>
        <color theme="0" tint="-0.249977111117893"/>
      </dataBar>
      <extLst>
        <ext xmlns:x14="http://schemas.microsoft.com/office/spreadsheetml/2009/9/main" uri="{B025F937-C7B1-47D3-B67F-A62EFF666E3E}">
          <x14:id>{AE84B888-F17A-4039-A27D-86CBF663F4DE}</x14:id>
        </ext>
      </extLst>
    </cfRule>
  </conditionalFormatting>
  <conditionalFormatting sqref="G49">
    <cfRule type="dataBar" priority="93">
      <dataBar>
        <cfvo type="num" val="0"/>
        <cfvo type="num" val="1"/>
        <color theme="0" tint="-0.249977111117893"/>
      </dataBar>
      <extLst>
        <ext xmlns:x14="http://schemas.microsoft.com/office/spreadsheetml/2009/9/main" uri="{B025F937-C7B1-47D3-B67F-A62EFF666E3E}">
          <x14:id>{BB37E56E-9D73-404F-80D0-EA773EE99336}</x14:id>
        </ext>
      </extLst>
    </cfRule>
  </conditionalFormatting>
  <conditionalFormatting sqref="M50:BP72">
    <cfRule type="expression" dxfId="89" priority="91">
      <formula>AND(TODAY()&gt;=M$7,TODAY()&lt;N$7)</formula>
    </cfRule>
  </conditionalFormatting>
  <conditionalFormatting sqref="G50:G72 G77:G84">
    <cfRule type="dataBar" priority="90">
      <dataBar>
        <cfvo type="num" val="0"/>
        <cfvo type="num" val="1"/>
        <color theme="0" tint="-0.249977111117893"/>
      </dataBar>
      <extLst>
        <ext xmlns:x14="http://schemas.microsoft.com/office/spreadsheetml/2009/9/main" uri="{B025F937-C7B1-47D3-B67F-A62EFF666E3E}">
          <x14:id>{49FA1816-9E7D-4343-A31C-40D6E1D9F943}</x14:id>
        </ext>
      </extLst>
    </cfRule>
  </conditionalFormatting>
  <conditionalFormatting sqref="G26:G30">
    <cfRule type="dataBar" priority="87">
      <dataBar>
        <cfvo type="num" val="0"/>
        <cfvo type="num" val="1"/>
        <color theme="0" tint="-0.249977111117893"/>
      </dataBar>
      <extLst>
        <ext xmlns:x14="http://schemas.microsoft.com/office/spreadsheetml/2009/9/main" uri="{B025F937-C7B1-47D3-B67F-A62EFF666E3E}">
          <x14:id>{44EB36CA-0B7F-436F-A397-51CE52ABF3C0}</x14:id>
        </ext>
      </extLst>
    </cfRule>
  </conditionalFormatting>
  <conditionalFormatting sqref="M26:BP30">
    <cfRule type="expression" dxfId="88" priority="88">
      <formula>AND(TODAY()&gt;=M$7,TODAY()&lt;N$7)</formula>
    </cfRule>
  </conditionalFormatting>
  <conditionalFormatting sqref="M73:BP73">
    <cfRule type="expression" dxfId="87" priority="85">
      <formula>AND(TODAY()&gt;=M$7,TODAY()&lt;N$7)</formula>
    </cfRule>
  </conditionalFormatting>
  <conditionalFormatting sqref="G73">
    <cfRule type="dataBar" priority="84">
      <dataBar>
        <cfvo type="num" val="0"/>
        <cfvo type="num" val="1"/>
        <color theme="0" tint="-0.249977111117893"/>
      </dataBar>
      <extLst>
        <ext xmlns:x14="http://schemas.microsoft.com/office/spreadsheetml/2009/9/main" uri="{B025F937-C7B1-47D3-B67F-A62EFF666E3E}">
          <x14:id>{0015614D-605E-4679-A657-E09FD8B72DEA}</x14:id>
        </ext>
      </extLst>
    </cfRule>
  </conditionalFormatting>
  <conditionalFormatting sqref="F3:F11 F111:F1048576 F13:F97">
    <cfRule type="containsText" dxfId="86" priority="79" operator="containsText" text="Complete">
      <formula>NOT(ISERROR(SEARCH("Complete",F3)))</formula>
    </cfRule>
    <cfRule type="containsText" dxfId="85" priority="80" operator="containsText" text="Late">
      <formula>NOT(ISERROR(SEARCH("Late",F3)))</formula>
    </cfRule>
    <cfRule type="containsText" dxfId="84" priority="81" operator="containsText" text="Delayed">
      <formula>NOT(ISERROR(SEARCH("Delayed",F3)))</formula>
    </cfRule>
    <cfRule type="containsText" dxfId="83" priority="82" operator="containsText" text="On track">
      <formula>NOT(ISERROR(SEARCH("On track",F3)))</formula>
    </cfRule>
    <cfRule type="containsText" dxfId="82" priority="83" operator="containsText" text="Not started">
      <formula>NOT(ISERROR(SEARCH("Not started",F3)))</formula>
    </cfRule>
  </conditionalFormatting>
  <conditionalFormatting sqref="H5:H6">
    <cfRule type="containsText" dxfId="81" priority="74" operator="containsText" text="Complete">
      <formula>NOT(ISERROR(SEARCH("Complete",H5)))</formula>
    </cfRule>
    <cfRule type="containsText" dxfId="80" priority="75" operator="containsText" text="Late">
      <formula>NOT(ISERROR(SEARCH("Late",H5)))</formula>
    </cfRule>
    <cfRule type="containsText" dxfId="79" priority="76" operator="containsText" text="Delayed">
      <formula>NOT(ISERROR(SEARCH("Delayed",H5)))</formula>
    </cfRule>
    <cfRule type="containsText" dxfId="78" priority="77" operator="containsText" text="On track">
      <formula>NOT(ISERROR(SEARCH("On track",H5)))</formula>
    </cfRule>
    <cfRule type="containsText" dxfId="77" priority="78" operator="containsText" text="Not started">
      <formula>NOT(ISERROR(SEARCH("Not started",H5)))</formula>
    </cfRule>
  </conditionalFormatting>
  <conditionalFormatting sqref="G12">
    <cfRule type="dataBar" priority="66">
      <dataBar>
        <cfvo type="num" val="0"/>
        <cfvo type="num" val="1"/>
        <color theme="0" tint="-0.249977111117893"/>
      </dataBar>
      <extLst>
        <ext xmlns:x14="http://schemas.microsoft.com/office/spreadsheetml/2009/9/main" uri="{B025F937-C7B1-47D3-B67F-A62EFF666E3E}">
          <x14:id>{A0E38380-7158-4A3F-B08F-87807A8A314F}</x14:id>
        </ext>
      </extLst>
    </cfRule>
  </conditionalFormatting>
  <conditionalFormatting sqref="M12:BP12">
    <cfRule type="expression" dxfId="76" priority="67">
      <formula>AND(TODAY()&gt;=M$7,TODAY()&lt;N$7)</formula>
    </cfRule>
  </conditionalFormatting>
  <conditionalFormatting sqref="M12:BP12">
    <cfRule type="expression" dxfId="75" priority="68" stopIfTrue="1">
      <formula>AND($F12="Delayed",M$7&gt;=$I12-$K12+1,M$7&lt;=$I12)</formula>
    </cfRule>
    <cfRule type="expression" dxfId="74" priority="69" stopIfTrue="1">
      <formula>AND($F12="Late",M$7&gt;=$I12-$K12+1,M$7&lt;=$I12)</formula>
    </cfRule>
    <cfRule type="expression" dxfId="73" priority="70" stopIfTrue="1">
      <formula>AND($F12="Not Started",M$7&gt;=$I12-$K12+1,M$7&lt;=$I12)</formula>
    </cfRule>
    <cfRule type="expression" dxfId="72" priority="71" stopIfTrue="1">
      <formula>AND($F12="On Track",M$7&gt;=$I12-$K12+1,M$7&lt;=$I12)</formula>
    </cfRule>
    <cfRule type="expression" dxfId="71" priority="72" stopIfTrue="1">
      <formula>AND($F12="Complete",M$7&gt;=$I12-$K12+1,M$7&lt;=$I12)</formula>
    </cfRule>
  </conditionalFormatting>
  <conditionalFormatting sqref="F12">
    <cfRule type="containsText" dxfId="70" priority="61" operator="containsText" text="Complete">
      <formula>NOT(ISERROR(SEARCH("Complete",F12)))</formula>
    </cfRule>
    <cfRule type="containsText" dxfId="69" priority="62" operator="containsText" text="Late">
      <formula>NOT(ISERROR(SEARCH("Late",F12)))</formula>
    </cfRule>
    <cfRule type="containsText" dxfId="68" priority="63" operator="containsText" text="Delayed">
      <formula>NOT(ISERROR(SEARCH("Delayed",F12)))</formula>
    </cfRule>
    <cfRule type="containsText" dxfId="67" priority="64" operator="containsText" text="On track">
      <formula>NOT(ISERROR(SEARCH("On track",F12)))</formula>
    </cfRule>
    <cfRule type="containsText" dxfId="66" priority="65" operator="containsText" text="Not started">
      <formula>NOT(ISERROR(SEARCH("Not started",F12)))</formula>
    </cfRule>
  </conditionalFormatting>
  <conditionalFormatting sqref="F108:F109">
    <cfRule type="containsText" dxfId="65" priority="56" operator="containsText" text="Complete">
      <formula>NOT(ISERROR(SEARCH("Complete",F108)))</formula>
    </cfRule>
    <cfRule type="containsText" dxfId="64" priority="57" operator="containsText" text="Late">
      <formula>NOT(ISERROR(SEARCH("Late",F108)))</formula>
    </cfRule>
    <cfRule type="containsText" dxfId="63" priority="58" operator="containsText" text="Delayed">
      <formula>NOT(ISERROR(SEARCH("Delayed",F108)))</formula>
    </cfRule>
    <cfRule type="containsText" dxfId="62" priority="59" operator="containsText" text="On track">
      <formula>NOT(ISERROR(SEARCH("On track",F108)))</formula>
    </cfRule>
    <cfRule type="containsText" dxfId="61" priority="60" operator="containsText" text="Not started">
      <formula>NOT(ISERROR(SEARCH("Not started",F108)))</formula>
    </cfRule>
  </conditionalFormatting>
  <conditionalFormatting sqref="G110">
    <cfRule type="dataBar" priority="53">
      <dataBar>
        <cfvo type="num" val="0"/>
        <cfvo type="num" val="1"/>
        <color theme="0" tint="-0.249977111117893"/>
      </dataBar>
      <extLst>
        <ext xmlns:x14="http://schemas.microsoft.com/office/spreadsheetml/2009/9/main" uri="{B025F937-C7B1-47D3-B67F-A62EFF666E3E}">
          <x14:id>{044728E1-C31F-44F2-93A8-D4E6502D6533}</x14:id>
        </ext>
      </extLst>
    </cfRule>
  </conditionalFormatting>
  <conditionalFormatting sqref="M110:BP110">
    <cfRule type="expression" dxfId="60" priority="54">
      <formula>AND(TODAY()&gt;=M$7,TODAY()&lt;N$7)</formula>
    </cfRule>
  </conditionalFormatting>
  <conditionalFormatting sqref="A110:B110">
    <cfRule type="containsText" dxfId="59" priority="50" operator="containsText" text="CM-Communication">
      <formula>NOT(ISERROR(SEARCH("CM-Communication",A110)))</formula>
    </cfRule>
    <cfRule type="containsText" dxfId="58" priority="51" operator="containsText" text="CM-Training">
      <formula>NOT(ISERROR(SEARCH("CM-Training",A110)))</formula>
    </cfRule>
    <cfRule type="containsText" dxfId="57" priority="52" operator="containsText" text="CM-Engagement">
      <formula>NOT(ISERROR(SEARCH("CM-Engagement",A110)))</formula>
    </cfRule>
  </conditionalFormatting>
  <conditionalFormatting sqref="F110">
    <cfRule type="containsText" dxfId="56" priority="45" operator="containsText" text="Complete">
      <formula>NOT(ISERROR(SEARCH("Complete",F110)))</formula>
    </cfRule>
    <cfRule type="containsText" dxfId="55" priority="46" operator="containsText" text="Late">
      <formula>NOT(ISERROR(SEARCH("Late",F110)))</formula>
    </cfRule>
    <cfRule type="containsText" dxfId="54" priority="47" operator="containsText" text="Delayed">
      <formula>NOT(ISERROR(SEARCH("Delayed",F110)))</formula>
    </cfRule>
    <cfRule type="containsText" dxfId="53" priority="48" operator="containsText" text="On track">
      <formula>NOT(ISERROR(SEARCH("On track",F110)))</formula>
    </cfRule>
    <cfRule type="containsText" dxfId="52" priority="49" operator="containsText" text="Not started">
      <formula>NOT(ISERROR(SEARCH("Not started",F110)))</formula>
    </cfRule>
  </conditionalFormatting>
  <conditionalFormatting sqref="M98:BP98">
    <cfRule type="expression" dxfId="51" priority="43">
      <formula>AND(TODAY()&gt;=M$7,TODAY()&lt;N$7)</formula>
    </cfRule>
  </conditionalFormatting>
  <conditionalFormatting sqref="A98:B98">
    <cfRule type="containsText" dxfId="50" priority="40" operator="containsText" text="CM-Communication">
      <formula>NOT(ISERROR(SEARCH("CM-Communication",A98)))</formula>
    </cfRule>
    <cfRule type="containsText" dxfId="49" priority="41" operator="containsText" text="CM-Training">
      <formula>NOT(ISERROR(SEARCH("CM-Training",A98)))</formula>
    </cfRule>
    <cfRule type="containsText" dxfId="48" priority="42" operator="containsText" text="CM-Engagement">
      <formula>NOT(ISERROR(SEARCH("CM-Engagement",A98)))</formula>
    </cfRule>
  </conditionalFormatting>
  <conditionalFormatting sqref="F98">
    <cfRule type="containsText" dxfId="47" priority="35" operator="containsText" text="Complete">
      <formula>NOT(ISERROR(SEARCH("Complete",F98)))</formula>
    </cfRule>
    <cfRule type="containsText" dxfId="46" priority="36" operator="containsText" text="Late">
      <formula>NOT(ISERROR(SEARCH("Late",F98)))</formula>
    </cfRule>
    <cfRule type="containsText" dxfId="45" priority="37" operator="containsText" text="Delayed">
      <formula>NOT(ISERROR(SEARCH("Delayed",F98)))</formula>
    </cfRule>
    <cfRule type="containsText" dxfId="44" priority="38" operator="containsText" text="On track">
      <formula>NOT(ISERROR(SEARCH("On track",F98)))</formula>
    </cfRule>
    <cfRule type="containsText" dxfId="43" priority="39" operator="containsText" text="Not started">
      <formula>NOT(ISERROR(SEARCH("Not started",F98)))</formula>
    </cfRule>
  </conditionalFormatting>
  <conditionalFormatting sqref="M99:BP107">
    <cfRule type="expression" dxfId="42" priority="33">
      <formula>AND(TODAY()&gt;=M$7,TODAY()&lt;N$7)</formula>
    </cfRule>
  </conditionalFormatting>
  <conditionalFormatting sqref="G100:G107">
    <cfRule type="dataBar" priority="32">
      <dataBar>
        <cfvo type="num" val="0"/>
        <cfvo type="num" val="1"/>
        <color theme="0" tint="-0.249977111117893"/>
      </dataBar>
      <extLst>
        <ext xmlns:x14="http://schemas.microsoft.com/office/spreadsheetml/2009/9/main" uri="{B025F937-C7B1-47D3-B67F-A62EFF666E3E}">
          <x14:id>{0CB31458-A557-483B-97A5-10F439F7A108}</x14:id>
        </ext>
      </extLst>
    </cfRule>
  </conditionalFormatting>
  <conditionalFormatting sqref="A99:B107">
    <cfRule type="containsText" dxfId="41" priority="29" operator="containsText" text="CM-Communication">
      <formula>NOT(ISERROR(SEARCH("CM-Communication",A99)))</formula>
    </cfRule>
    <cfRule type="containsText" dxfId="40" priority="30" operator="containsText" text="CM-Training">
      <formula>NOT(ISERROR(SEARCH("CM-Training",A99)))</formula>
    </cfRule>
    <cfRule type="containsText" dxfId="39" priority="31" operator="containsText" text="CM-Engagement">
      <formula>NOT(ISERROR(SEARCH("CM-Engagement",A99)))</formula>
    </cfRule>
  </conditionalFormatting>
  <conditionalFormatting sqref="F99:F107">
    <cfRule type="containsText" dxfId="38" priority="24" operator="containsText" text="Complete">
      <formula>NOT(ISERROR(SEARCH("Complete",F99)))</formula>
    </cfRule>
    <cfRule type="containsText" dxfId="37" priority="25" operator="containsText" text="Late">
      <formula>NOT(ISERROR(SEARCH("Late",F99)))</formula>
    </cfRule>
    <cfRule type="containsText" dxfId="36" priority="26" operator="containsText" text="Delayed">
      <formula>NOT(ISERROR(SEARCH("Delayed",F99)))</formula>
    </cfRule>
    <cfRule type="containsText" dxfId="35" priority="27" operator="containsText" text="On track">
      <formula>NOT(ISERROR(SEARCH("On track",F99)))</formula>
    </cfRule>
    <cfRule type="containsText" dxfId="34" priority="28" operator="containsText" text="Not started">
      <formula>NOT(ISERROR(SEARCH("Not started",F99)))</formula>
    </cfRule>
  </conditionalFormatting>
  <conditionalFormatting sqref="A99:B107">
    <cfRule type="containsText" dxfId="33" priority="23" operator="containsText" text="CM-Sustainability">
      <formula>NOT(ISERROR(SEARCH("CM-Sustainability",A99)))</formula>
    </cfRule>
  </conditionalFormatting>
  <conditionalFormatting sqref="A99:B99">
    <cfRule type="containsText" dxfId="32" priority="20" operator="containsText" text="CM-Communication">
      <formula>NOT(ISERROR(SEARCH("CM-Communication",A99)))</formula>
    </cfRule>
    <cfRule type="containsText" dxfId="31" priority="21" operator="containsText" text="CM-Training">
      <formula>NOT(ISERROR(SEARCH("CM-Training",A99)))</formula>
    </cfRule>
    <cfRule type="containsText" dxfId="30" priority="22" operator="containsText" text="CM-Engagement">
      <formula>NOT(ISERROR(SEARCH("CM-Engagement",A99)))</formula>
    </cfRule>
  </conditionalFormatting>
  <conditionalFormatting sqref="G98:G99">
    <cfRule type="dataBar" priority="19">
      <dataBar>
        <cfvo type="num" val="0"/>
        <cfvo type="num" val="1"/>
        <color theme="0" tint="-0.249977111117893"/>
      </dataBar>
      <extLst>
        <ext xmlns:x14="http://schemas.microsoft.com/office/spreadsheetml/2009/9/main" uri="{B025F937-C7B1-47D3-B67F-A62EFF666E3E}">
          <x14:id>{D7A38EAF-95E8-4B86-B07E-78582F28A06D}</x14:id>
        </ext>
      </extLst>
    </cfRule>
  </conditionalFormatting>
  <conditionalFormatting sqref="B9:B38">
    <cfRule type="containsText" dxfId="29" priority="15" operator="containsText" text="Training">
      <formula>NOT(ISERROR(SEARCH("Training",B9)))</formula>
    </cfRule>
    <cfRule type="containsText" dxfId="28" priority="16" operator="containsText" text="Engagement">
      <formula>NOT(ISERROR(SEARCH("Engagement",B9)))</formula>
    </cfRule>
    <cfRule type="containsText" dxfId="27" priority="17" operator="containsText" text="Communication">
      <formula>NOT(ISERROR(SEARCH("Communication",B9)))</formula>
    </cfRule>
    <cfRule type="containsText" dxfId="26" priority="18" operator="containsText" text="Program">
      <formula>NOT(ISERROR(SEARCH("Program",B9)))</formula>
    </cfRule>
  </conditionalFormatting>
  <conditionalFormatting sqref="B39:B66">
    <cfRule type="containsText" dxfId="25" priority="11" operator="containsText" text="Training">
      <formula>NOT(ISERROR(SEARCH("Training",B39)))</formula>
    </cfRule>
    <cfRule type="containsText" dxfId="24" priority="12" operator="containsText" text="Engagement">
      <formula>NOT(ISERROR(SEARCH("Engagement",B39)))</formula>
    </cfRule>
    <cfRule type="containsText" dxfId="23" priority="13" operator="containsText" text="Communication">
      <formula>NOT(ISERROR(SEARCH("Communication",B39)))</formula>
    </cfRule>
    <cfRule type="containsText" dxfId="22" priority="14" operator="containsText" text="CM Program">
      <formula>NOT(ISERROR(SEARCH("CM Program",B39)))</formula>
    </cfRule>
  </conditionalFormatting>
  <conditionalFormatting sqref="B1:B1048576">
    <cfRule type="containsText" dxfId="21" priority="10" operator="containsText" text="PM Program">
      <formula>NOT(ISERROR(SEARCH("PM Program",B1)))</formula>
    </cfRule>
  </conditionalFormatting>
  <conditionalFormatting sqref="B67:B68">
    <cfRule type="containsText" dxfId="20" priority="6" operator="containsText" text="Training">
      <formula>NOT(ISERROR(SEARCH("Training",B67)))</formula>
    </cfRule>
    <cfRule type="containsText" dxfId="19" priority="7" operator="containsText" text="Engagement">
      <formula>NOT(ISERROR(SEARCH("Engagement",B67)))</formula>
    </cfRule>
    <cfRule type="containsText" dxfId="18" priority="8" operator="containsText" text="Communication">
      <formula>NOT(ISERROR(SEARCH("Communication",B67)))</formula>
    </cfRule>
    <cfRule type="containsText" dxfId="17" priority="9" operator="containsText" text="CM Program">
      <formula>NOT(ISERROR(SEARCH("CM Program",B67)))</formula>
    </cfRule>
  </conditionalFormatting>
  <conditionalFormatting sqref="B69">
    <cfRule type="containsText" dxfId="16" priority="2" operator="containsText" text="Training">
      <formula>NOT(ISERROR(SEARCH("Training",B69)))</formula>
    </cfRule>
    <cfRule type="containsText" dxfId="15" priority="3" operator="containsText" text="Engagement">
      <formula>NOT(ISERROR(SEARCH("Engagement",B69)))</formula>
    </cfRule>
    <cfRule type="containsText" dxfId="14" priority="4" operator="containsText" text="Communication">
      <formula>NOT(ISERROR(SEARCH("Communication",B69)))</formula>
    </cfRule>
    <cfRule type="containsText" dxfId="13" priority="5" operator="containsText" text="CM Program">
      <formula>NOT(ISERROR(SEARCH("CM Program",B69)))</formula>
    </cfRule>
  </conditionalFormatting>
  <conditionalFormatting sqref="K1:K2 T1:T2 AC1:AC2 AL1:AL2 AU1:AU2 BD1:BD2 BM1:BM2">
    <cfRule type="containsText" dxfId="12" priority="1" operator="containsText" text="PM Program">
      <formula>NOT(ISERROR(SEARCH("PM Program",K1)))</formula>
    </cfRule>
  </conditionalFormatting>
  <dataValidations count="5">
    <dataValidation type="list" allowBlank="1" showInputMessage="1" sqref="D111:E111" xr:uid="{AEA40ABE-C76B-4575-B251-7B592EAD0BAE}">
      <formula1>"WBS Item, Task,Milestone,Complete"</formula1>
    </dataValidation>
    <dataValidation type="list" allowBlank="1" showInputMessage="1" sqref="F11:F110" xr:uid="{A5F51156-D086-44E0-BEE7-BE913CF86F26}">
      <formula1>"Not started, On track, Delayed, Late, Complete"</formula1>
    </dataValidation>
    <dataValidation type="list" allowBlank="1" showInputMessage="1" showErrorMessage="1" sqref="A10:B10" xr:uid="{B0766FE0-14B1-47BD-9E25-BF5CD27C2873}">
      <formula1>"PM-Facilities|Assets|Interior design, PM-Information technology, PM-Information management, PM-HR|OHS|People management, PM-Security, CM-Program, CM-Communication, CM-Engagement, CM-Training, CM-Sustainability"</formula1>
    </dataValidation>
    <dataValidation type="whole" operator="greaterThanOrEqual" allowBlank="1" showInputMessage="1" promptTitle="Scrolling Increment" prompt="Changing this number will scroll the Gantt Chart view." sqref="I6:J6" xr:uid="{91D1D3FB-9114-411C-B9EB-6B9371AC9FDD}">
      <formula1>0</formula1>
    </dataValidation>
    <dataValidation type="list" allowBlank="1" showInputMessage="1" showErrorMessage="1" sqref="F111 F10" xr:uid="{A085B42F-E1B3-4776-8A1A-13B34069E6C7}">
      <formula1>"Goal,Milestone,On Track, Low Risk, Med Risk, High Risk"</formula1>
    </dataValidation>
  </dataValidation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098" r:id="rId4" name="Scroll Bar 2">
              <controlPr locked="0" defaultSize="0" autoPict="0" altText="Scroll bar to scroll through the project timeline.">
                <anchor moveWithCells="1">
                  <from>
                    <xdr:col>12</xdr:col>
                    <xdr:colOff>31750</xdr:colOff>
                    <xdr:row>7</xdr:row>
                    <xdr:rowOff>12700</xdr:rowOff>
                  </from>
                  <to>
                    <xdr:col>67</xdr:col>
                    <xdr:colOff>222250</xdr:colOff>
                    <xdr:row>7</xdr:row>
                    <xdr:rowOff>374650</xdr:rowOff>
                  </to>
                </anchor>
              </controlPr>
            </control>
          </mc:Choice>
        </mc:AlternateContent>
      </controls>
    </mc:Choice>
  </mc:AlternateContent>
  <tableParts count="1">
    <tablePart r:id="rId5"/>
  </tableParts>
  <extLst>
    <ext xmlns:x14="http://schemas.microsoft.com/office/spreadsheetml/2009/9/main" uri="{78C0D931-6437-407d-A8EE-F0AAD7539E65}">
      <x14:conditionalFormattings>
        <x14:conditionalFormatting xmlns:xm="http://schemas.microsoft.com/office/excel/2006/main">
          <x14:cfRule type="dataBar" id="{C00345EB-7E89-4F31-A4A0-DFDE760126CB}">
            <x14:dataBar minLength="0" maxLength="100" gradient="0">
              <x14:cfvo type="num">
                <xm:f>0</xm:f>
              </x14:cfvo>
              <x14:cfvo type="num">
                <xm:f>1</xm:f>
              </x14:cfvo>
              <x14:negativeFillColor rgb="FFFF0000"/>
              <x14:axisColor rgb="FF000000"/>
            </x14:dataBar>
          </x14:cfRule>
          <xm:sqref>G9:H10 G23:G25 G33 G17 G11 G108:G109 G74:G76 G13:G15 G111 G85:G97</xm:sqref>
        </x14:conditionalFormatting>
        <x14:conditionalFormatting xmlns:xm="http://schemas.microsoft.com/office/excel/2006/main">
          <x14:cfRule type="dataBar" id="{1BDF2242-1D2E-4BE5-AF37-02F36DCDE916}">
            <x14:dataBar minLength="0" maxLength="100" gradient="0">
              <x14:cfvo type="num">
                <xm:f>0</xm:f>
              </x14:cfvo>
              <x14:cfvo type="num">
                <xm:f>1</xm:f>
              </x14:cfvo>
              <x14:negativeFillColor rgb="FFFF0000"/>
              <x14:axisColor rgb="FF000000"/>
            </x14:dataBar>
          </x14:cfRule>
          <xm:sqref>G18</xm:sqref>
        </x14:conditionalFormatting>
        <x14:conditionalFormatting xmlns:xm="http://schemas.microsoft.com/office/excel/2006/main">
          <x14:cfRule type="dataBar" id="{0EE0203C-50B0-436F-AD2C-F38055C7D018}">
            <x14:dataBar minLength="0" maxLength="100" gradient="0">
              <x14:cfvo type="num">
                <xm:f>0</xm:f>
              </x14:cfvo>
              <x14:cfvo type="num">
                <xm:f>1</xm:f>
              </x14:cfvo>
              <x14:negativeFillColor rgb="FFFF0000"/>
              <x14:axisColor rgb="FF000000"/>
            </x14:dataBar>
          </x14:cfRule>
          <xm:sqref>G19</xm:sqref>
        </x14:conditionalFormatting>
        <x14:conditionalFormatting xmlns:xm="http://schemas.microsoft.com/office/excel/2006/main">
          <x14:cfRule type="dataBar" id="{3FB34EEB-9E04-4E10-977A-4EDE5781F885}">
            <x14:dataBar minLength="0" maxLength="100" gradient="0">
              <x14:cfvo type="num">
                <xm:f>0</xm:f>
              </x14:cfvo>
              <x14:cfvo type="num">
                <xm:f>1</xm:f>
              </x14:cfvo>
              <x14:negativeFillColor rgb="FFFF0000"/>
              <x14:axisColor rgb="FF000000"/>
            </x14:dataBar>
          </x14:cfRule>
          <xm:sqref>G20</xm:sqref>
        </x14:conditionalFormatting>
        <x14:conditionalFormatting xmlns:xm="http://schemas.microsoft.com/office/excel/2006/main">
          <x14:cfRule type="dataBar" id="{56746498-079C-43CA-8FFA-141AA9AF5F63}">
            <x14:dataBar minLength="0" maxLength="100" gradient="0">
              <x14:cfvo type="num">
                <xm:f>0</xm:f>
              </x14:cfvo>
              <x14:cfvo type="num">
                <xm:f>1</xm:f>
              </x14:cfvo>
              <x14:negativeFillColor rgb="FFFF0000"/>
              <x14:axisColor rgb="FF000000"/>
            </x14:dataBar>
          </x14:cfRule>
          <xm:sqref>G21</xm:sqref>
        </x14:conditionalFormatting>
        <x14:conditionalFormatting xmlns:xm="http://schemas.microsoft.com/office/excel/2006/main">
          <x14:cfRule type="dataBar" id="{50BB26DB-2A7F-4D1D-8909-350ABE3D5E67}">
            <x14:dataBar minLength="0" maxLength="100" gradient="0">
              <x14:cfvo type="num">
                <xm:f>0</xm:f>
              </x14:cfvo>
              <x14:cfvo type="num">
                <xm:f>1</xm:f>
              </x14:cfvo>
              <x14:negativeFillColor rgb="FFFF0000"/>
              <x14:axisColor rgb="FF000000"/>
            </x14:dataBar>
          </x14:cfRule>
          <xm:sqref>G22</xm:sqref>
        </x14:conditionalFormatting>
        <x14:conditionalFormatting xmlns:xm="http://schemas.microsoft.com/office/excel/2006/main">
          <x14:cfRule type="dataBar" id="{0E7E14BC-84FE-499F-BB01-0463B6AC6D11}">
            <x14:dataBar minLength="0" maxLength="100" gradient="0">
              <x14:cfvo type="num">
                <xm:f>0</xm:f>
              </x14:cfvo>
              <x14:cfvo type="num">
                <xm:f>1</xm:f>
              </x14:cfvo>
              <x14:negativeFillColor rgb="FFFF0000"/>
              <x14:axisColor rgb="FF000000"/>
            </x14:dataBar>
          </x14:cfRule>
          <xm:sqref>G31</xm:sqref>
        </x14:conditionalFormatting>
        <x14:conditionalFormatting xmlns:xm="http://schemas.microsoft.com/office/excel/2006/main">
          <x14:cfRule type="dataBar" id="{C9FB663A-461A-4134-A4DE-0AC05BDC24E2}">
            <x14:dataBar minLength="0" maxLength="100" gradient="0">
              <x14:cfvo type="num">
                <xm:f>0</xm:f>
              </x14:cfvo>
              <x14:cfvo type="num">
                <xm:f>1</xm:f>
              </x14:cfvo>
              <x14:negativeFillColor rgb="FFFF0000"/>
              <x14:axisColor rgb="FF000000"/>
            </x14:dataBar>
          </x14:cfRule>
          <xm:sqref>G32</xm:sqref>
        </x14:conditionalFormatting>
        <x14:conditionalFormatting xmlns:xm="http://schemas.microsoft.com/office/excel/2006/main">
          <x14:cfRule type="dataBar" id="{D05BB61B-A10A-4051-A9EA-56D69BC29BF9}">
            <x14:dataBar minLength="0" maxLength="100" gradient="0">
              <x14:cfvo type="num">
                <xm:f>0</xm:f>
              </x14:cfvo>
              <x14:cfvo type="num">
                <xm:f>1</xm:f>
              </x14:cfvo>
              <x14:negativeFillColor rgb="FFFF0000"/>
              <x14:axisColor rgb="FF000000"/>
            </x14:dataBar>
          </x14:cfRule>
          <xm:sqref>G16</xm:sqref>
        </x14:conditionalFormatting>
        <x14:conditionalFormatting xmlns:xm="http://schemas.microsoft.com/office/excel/2006/main">
          <x14:cfRule type="dataBar" id="{616AC1B5-04DD-44B6-B1AB-B59182CDEA0B}">
            <x14:dataBar minLength="0" maxLength="100" gradient="0">
              <x14:cfvo type="num">
                <xm:f>0</xm:f>
              </x14:cfvo>
              <x14:cfvo type="num">
                <xm:f>1</xm:f>
              </x14:cfvo>
              <x14:negativeFillColor rgb="FFFF0000"/>
              <x14:axisColor rgb="FF000000"/>
            </x14:dataBar>
          </x14:cfRule>
          <xm:sqref>G34:G47</xm:sqref>
        </x14:conditionalFormatting>
        <x14:conditionalFormatting xmlns:xm="http://schemas.microsoft.com/office/excel/2006/main">
          <x14:cfRule type="dataBar" id="{AE84B888-F17A-4039-A27D-86CBF663F4DE}">
            <x14:dataBar minLength="0" maxLength="100" gradient="0">
              <x14:cfvo type="num">
                <xm:f>0</xm:f>
              </x14:cfvo>
              <x14:cfvo type="num">
                <xm:f>1</xm:f>
              </x14:cfvo>
              <x14:negativeFillColor rgb="FFFF0000"/>
              <x14:axisColor rgb="FF000000"/>
            </x14:dataBar>
          </x14:cfRule>
          <xm:sqref>G48</xm:sqref>
        </x14:conditionalFormatting>
        <x14:conditionalFormatting xmlns:xm="http://schemas.microsoft.com/office/excel/2006/main">
          <x14:cfRule type="dataBar" id="{BB37E56E-9D73-404F-80D0-EA773EE99336}">
            <x14:dataBar minLength="0" maxLength="100" gradient="0">
              <x14:cfvo type="num">
                <xm:f>0</xm:f>
              </x14:cfvo>
              <x14:cfvo type="num">
                <xm:f>1</xm:f>
              </x14:cfvo>
              <x14:negativeFillColor rgb="FFFF0000"/>
              <x14:axisColor rgb="FF000000"/>
            </x14:dataBar>
          </x14:cfRule>
          <xm:sqref>G49</xm:sqref>
        </x14:conditionalFormatting>
        <x14:conditionalFormatting xmlns:xm="http://schemas.microsoft.com/office/excel/2006/main">
          <x14:cfRule type="dataBar" id="{49FA1816-9E7D-4343-A31C-40D6E1D9F943}">
            <x14:dataBar minLength="0" maxLength="100" gradient="0">
              <x14:cfvo type="num">
                <xm:f>0</xm:f>
              </x14:cfvo>
              <x14:cfvo type="num">
                <xm:f>1</xm:f>
              </x14:cfvo>
              <x14:negativeFillColor rgb="FFFF0000"/>
              <x14:axisColor rgb="FF000000"/>
            </x14:dataBar>
          </x14:cfRule>
          <xm:sqref>G50:G72 G77:G84</xm:sqref>
        </x14:conditionalFormatting>
        <x14:conditionalFormatting xmlns:xm="http://schemas.microsoft.com/office/excel/2006/main">
          <x14:cfRule type="dataBar" id="{44EB36CA-0B7F-436F-A397-51CE52ABF3C0}">
            <x14:dataBar minLength="0" maxLength="100" gradient="0">
              <x14:cfvo type="num">
                <xm:f>0</xm:f>
              </x14:cfvo>
              <x14:cfvo type="num">
                <xm:f>1</xm:f>
              </x14:cfvo>
              <x14:negativeFillColor rgb="FFFF0000"/>
              <x14:axisColor rgb="FF000000"/>
            </x14:dataBar>
          </x14:cfRule>
          <xm:sqref>G26:G30</xm:sqref>
        </x14:conditionalFormatting>
        <x14:conditionalFormatting xmlns:xm="http://schemas.microsoft.com/office/excel/2006/main">
          <x14:cfRule type="dataBar" id="{0015614D-605E-4679-A657-E09FD8B72DEA}">
            <x14:dataBar minLength="0" maxLength="100" gradient="0">
              <x14:cfvo type="num">
                <xm:f>0</xm:f>
              </x14:cfvo>
              <x14:cfvo type="num">
                <xm:f>1</xm:f>
              </x14:cfvo>
              <x14:negativeFillColor rgb="FFFF0000"/>
              <x14:axisColor rgb="FF000000"/>
            </x14:dataBar>
          </x14:cfRule>
          <xm:sqref>G73</xm:sqref>
        </x14:conditionalFormatting>
        <x14:conditionalFormatting xmlns:xm="http://schemas.microsoft.com/office/excel/2006/main">
          <x14:cfRule type="dataBar" id="{A0E38380-7158-4A3F-B08F-87807A8A314F}">
            <x14:dataBar minLength="0" maxLength="100" gradient="0">
              <x14:cfvo type="num">
                <xm:f>0</xm:f>
              </x14:cfvo>
              <x14:cfvo type="num">
                <xm:f>1</xm:f>
              </x14:cfvo>
              <x14:negativeFillColor rgb="FFFF0000"/>
              <x14:axisColor rgb="FF000000"/>
            </x14:dataBar>
          </x14:cfRule>
          <xm:sqref>G12</xm:sqref>
        </x14:conditionalFormatting>
        <x14:conditionalFormatting xmlns:xm="http://schemas.microsoft.com/office/excel/2006/main">
          <x14:cfRule type="dataBar" id="{044728E1-C31F-44F2-93A8-D4E6502D6533}">
            <x14:dataBar minLength="0" maxLength="100" gradient="0">
              <x14:cfvo type="num">
                <xm:f>0</xm:f>
              </x14:cfvo>
              <x14:cfvo type="num">
                <xm:f>1</xm:f>
              </x14:cfvo>
              <x14:negativeFillColor rgb="FFFF0000"/>
              <x14:axisColor rgb="FF000000"/>
            </x14:dataBar>
          </x14:cfRule>
          <xm:sqref>G110</xm:sqref>
        </x14:conditionalFormatting>
        <x14:conditionalFormatting xmlns:xm="http://schemas.microsoft.com/office/excel/2006/main">
          <x14:cfRule type="dataBar" id="{0CB31458-A557-483B-97A5-10F439F7A108}">
            <x14:dataBar minLength="0" maxLength="100" gradient="0">
              <x14:cfvo type="num">
                <xm:f>0</xm:f>
              </x14:cfvo>
              <x14:cfvo type="num">
                <xm:f>1</xm:f>
              </x14:cfvo>
              <x14:negativeFillColor rgb="FFFF0000"/>
              <x14:axisColor rgb="FF000000"/>
            </x14:dataBar>
          </x14:cfRule>
          <xm:sqref>G100:G107</xm:sqref>
        </x14:conditionalFormatting>
        <x14:conditionalFormatting xmlns:xm="http://schemas.microsoft.com/office/excel/2006/main">
          <x14:cfRule type="dataBar" id="{D7A38EAF-95E8-4B86-B07E-78582F28A06D}">
            <x14:dataBar minLength="0" maxLength="100" gradient="0">
              <x14:cfvo type="num">
                <xm:f>0</xm:f>
              </x14:cfvo>
              <x14:cfvo type="num">
                <xm:f>1</xm:f>
              </x14:cfvo>
              <x14:negativeFillColor rgb="FFFF0000"/>
              <x14:axisColor rgb="FF000000"/>
            </x14:dataBar>
          </x14:cfRule>
          <xm:sqref>G98:G99</xm:sqref>
        </x14:conditionalFormatting>
        <x14:conditionalFormatting xmlns:xm="http://schemas.microsoft.com/office/excel/2006/main">
          <x14:cfRule type="iconSet" priority="97" id="{98EE40B9-B9C6-4821-B2DA-B75A78BDB810}">
            <x14:iconSet iconSet="3Stars" showValue="0" custom="1">
              <x14:cfvo type="percent">
                <xm:f>0</xm:f>
              </x14:cfvo>
              <x14:cfvo type="num">
                <xm:f>1</xm:f>
              </x14:cfvo>
              <x14:cfvo type="num">
                <xm:f>2</xm:f>
              </x14:cfvo>
              <x14:cfIcon iconSet="NoIcons" iconId="0"/>
              <x14:cfIcon iconSet="3Flags" iconId="1"/>
              <x14:cfIcon iconSet="3Signs" iconId="0"/>
            </x14:iconSet>
          </x14:cfRule>
          <xm:sqref>M34:BP48</xm:sqref>
        </x14:conditionalFormatting>
        <x14:conditionalFormatting xmlns:xm="http://schemas.microsoft.com/office/excel/2006/main">
          <x14:cfRule type="iconSet" priority="92" id="{BDBF1667-2034-493D-82A2-BE47D8B7297B}">
            <x14:iconSet iconSet="3Stars" showValue="0" custom="1">
              <x14:cfvo type="percent">
                <xm:f>0</xm:f>
              </x14:cfvo>
              <x14:cfvo type="num">
                <xm:f>1</xm:f>
              </x14:cfvo>
              <x14:cfvo type="num">
                <xm:f>2</xm:f>
              </x14:cfvo>
              <x14:cfIcon iconSet="NoIcons" iconId="0"/>
              <x14:cfIcon iconSet="3Flags" iconId="1"/>
              <x14:cfIcon iconSet="3Signs" iconId="0"/>
            </x14:iconSet>
          </x14:cfRule>
          <xm:sqref>M77:BP84 M50:BP72</xm:sqref>
        </x14:conditionalFormatting>
        <x14:conditionalFormatting xmlns:xm="http://schemas.microsoft.com/office/excel/2006/main">
          <x14:cfRule type="iconSet" priority="121" id="{F9D22B3C-A3B1-4E24-860C-0CA4F0B61F60}">
            <x14:iconSet iconSet="3Stars" showValue="0" custom="1">
              <x14:cfvo type="percent">
                <xm:f>0</xm:f>
              </x14:cfvo>
              <x14:cfvo type="num">
                <xm:f>1</xm:f>
              </x14:cfvo>
              <x14:cfvo type="num">
                <xm:f>2</xm:f>
              </x14:cfvo>
              <x14:cfIcon iconSet="NoIcons" iconId="0"/>
              <x14:cfIcon iconSet="3Flags" iconId="1"/>
              <x14:cfIcon iconSet="3Signs" iconId="0"/>
            </x14:iconSet>
          </x14:cfRule>
          <xm:sqref>M111:BP111 M49:BP49 M10:BP11 M31:BP33 M13:BP25</xm:sqref>
        </x14:conditionalFormatting>
        <x14:conditionalFormatting xmlns:xm="http://schemas.microsoft.com/office/excel/2006/main">
          <x14:cfRule type="iconSet" priority="89" id="{7A732BFD-6DC1-4DBC-8BDE-DF56D6259276}">
            <x14:iconSet iconSet="3Stars" showValue="0" custom="1">
              <x14:cfvo type="percent">
                <xm:f>0</xm:f>
              </x14:cfvo>
              <x14:cfvo type="num">
                <xm:f>1</xm:f>
              </x14:cfvo>
              <x14:cfvo type="num">
                <xm:f>2</xm:f>
              </x14:cfvo>
              <x14:cfIcon iconSet="NoIcons" iconId="0"/>
              <x14:cfIcon iconSet="3Flags" iconId="1"/>
              <x14:cfIcon iconSet="3Signs" iconId="0"/>
            </x14:iconSet>
          </x14:cfRule>
          <xm:sqref>M26:BP30</xm:sqref>
        </x14:conditionalFormatting>
        <x14:conditionalFormatting xmlns:xm="http://schemas.microsoft.com/office/excel/2006/main">
          <x14:cfRule type="iconSet" priority="86" id="{7D85B9FC-4C7F-43D8-937F-EF6363A1F8BA}">
            <x14:iconSet iconSet="3Stars" showValue="0" custom="1">
              <x14:cfvo type="percent">
                <xm:f>0</xm:f>
              </x14:cfvo>
              <x14:cfvo type="num">
                <xm:f>1</xm:f>
              </x14:cfvo>
              <x14:cfvo type="num">
                <xm:f>2</xm:f>
              </x14:cfvo>
              <x14:cfIcon iconSet="NoIcons" iconId="0"/>
              <x14:cfIcon iconSet="3Flags" iconId="1"/>
              <x14:cfIcon iconSet="3Signs" iconId="0"/>
            </x14:iconSet>
          </x14:cfRule>
          <xm:sqref>M73:BP73</xm:sqref>
        </x14:conditionalFormatting>
        <x14:conditionalFormatting xmlns:xm="http://schemas.microsoft.com/office/excel/2006/main">
          <x14:cfRule type="iconSet" priority="122" id="{A1E0379F-3DA5-4098-8C4E-6AE2C0FBC920}">
            <x14:iconSet iconSet="3Stars" showValue="0" custom="1">
              <x14:cfvo type="percent">
                <xm:f>0</xm:f>
              </x14:cfvo>
              <x14:cfvo type="num">
                <xm:f>1</xm:f>
              </x14:cfvo>
              <x14:cfvo type="num">
                <xm:f>2</xm:f>
              </x14:cfvo>
              <x14:cfIcon iconSet="NoIcons" iconId="0"/>
              <x14:cfIcon iconSet="3Flags" iconId="1"/>
              <x14:cfIcon iconSet="3Signs" iconId="0"/>
            </x14:iconSet>
          </x14:cfRule>
          <xm:sqref>M108:BP109 M74:BP76</xm:sqref>
        </x14:conditionalFormatting>
        <x14:conditionalFormatting xmlns:xm="http://schemas.microsoft.com/office/excel/2006/main">
          <x14:cfRule type="iconSet" priority="73" id="{7970360E-D83A-4006-8A21-C80491D32DF2}">
            <x14:iconSet iconSet="3Stars" showValue="0" custom="1">
              <x14:cfvo type="percent">
                <xm:f>0</xm:f>
              </x14:cfvo>
              <x14:cfvo type="num">
                <xm:f>1</xm:f>
              </x14:cfvo>
              <x14:cfvo type="num">
                <xm:f>2</xm:f>
              </x14:cfvo>
              <x14:cfIcon iconSet="NoIcons" iconId="0"/>
              <x14:cfIcon iconSet="3Flags" iconId="1"/>
              <x14:cfIcon iconSet="3Signs" iconId="0"/>
            </x14:iconSet>
          </x14:cfRule>
          <xm:sqref>M12:BP12</xm:sqref>
        </x14:conditionalFormatting>
        <x14:conditionalFormatting xmlns:xm="http://schemas.microsoft.com/office/excel/2006/main">
          <x14:cfRule type="iconSet" priority="55" id="{70BF8DC4-5E8F-4798-A02F-B2F2B8E6813B}">
            <x14:iconSet iconSet="3Stars" showValue="0" custom="1">
              <x14:cfvo type="percent">
                <xm:f>0</xm:f>
              </x14:cfvo>
              <x14:cfvo type="num">
                <xm:f>1</xm:f>
              </x14:cfvo>
              <x14:cfvo type="num">
                <xm:f>2</xm:f>
              </x14:cfvo>
              <x14:cfIcon iconSet="NoIcons" iconId="0"/>
              <x14:cfIcon iconSet="3Flags" iconId="1"/>
              <x14:cfIcon iconSet="3Signs" iconId="0"/>
            </x14:iconSet>
          </x14:cfRule>
          <xm:sqref>M110:BP110</xm:sqref>
        </x14:conditionalFormatting>
        <x14:conditionalFormatting xmlns:xm="http://schemas.microsoft.com/office/excel/2006/main">
          <x14:cfRule type="iconSet" priority="44" id="{0BFF8C61-2AD1-472C-A27B-AF3FCA043894}">
            <x14:iconSet iconSet="3Stars" showValue="0" custom="1">
              <x14:cfvo type="percent">
                <xm:f>0</xm:f>
              </x14:cfvo>
              <x14:cfvo type="num">
                <xm:f>1</xm:f>
              </x14:cfvo>
              <x14:cfvo type="num">
                <xm:f>2</xm:f>
              </x14:cfvo>
              <x14:cfIcon iconSet="NoIcons" iconId="0"/>
              <x14:cfIcon iconSet="3Flags" iconId="1"/>
              <x14:cfIcon iconSet="3Signs" iconId="0"/>
            </x14:iconSet>
          </x14:cfRule>
          <xm:sqref>M98:BP98</xm:sqref>
        </x14:conditionalFormatting>
        <x14:conditionalFormatting xmlns:xm="http://schemas.microsoft.com/office/excel/2006/main">
          <x14:cfRule type="iconSet" priority="34" id="{265925A1-0F97-4E04-9B0E-1D57EF5D937D}">
            <x14:iconSet iconSet="3Stars" showValue="0" custom="1">
              <x14:cfvo type="percent">
                <xm:f>0</xm:f>
              </x14:cfvo>
              <x14:cfvo type="num">
                <xm:f>1</xm:f>
              </x14:cfvo>
              <x14:cfvo type="num">
                <xm:f>2</xm:f>
              </x14:cfvo>
              <x14:cfIcon iconSet="NoIcons" iconId="0"/>
              <x14:cfIcon iconSet="3Flags" iconId="1"/>
              <x14:cfIcon iconSet="3Signs" iconId="0"/>
            </x14:iconSet>
          </x14:cfRule>
          <xm:sqref>M99:BP107</xm:sqref>
        </x14:conditionalFormatting>
        <x14:conditionalFormatting xmlns:xm="http://schemas.microsoft.com/office/excel/2006/main">
          <x14:cfRule type="iconSet" priority="123" id="{233458BE-651F-402A-A855-4F6F84CD5E91}">
            <x14:iconSet iconSet="3Stars" showValue="0" custom="1">
              <x14:cfvo type="percent">
                <xm:f>0</xm:f>
              </x14:cfvo>
              <x14:cfvo type="num">
                <xm:f>1</xm:f>
              </x14:cfvo>
              <x14:cfvo type="num">
                <xm:f>2</xm:f>
              </x14:cfvo>
              <x14:cfIcon iconSet="NoIcons" iconId="0"/>
              <x14:cfIcon iconSet="3Flags" iconId="1"/>
              <x14:cfIcon iconSet="3Signs" iconId="0"/>
            </x14:iconSet>
          </x14:cfRule>
          <xm:sqref>M85:BP94</xm:sqref>
        </x14:conditionalFormatting>
        <x14:conditionalFormatting xmlns:xm="http://schemas.microsoft.com/office/excel/2006/main">
          <x14:cfRule type="iconSet" priority="124" id="{B3F5EBC3-2236-41DB-8CDC-4297FE686271}">
            <x14:iconSet iconSet="3Stars" showValue="0" custom="1">
              <x14:cfvo type="percent">
                <xm:f>0</xm:f>
              </x14:cfvo>
              <x14:cfvo type="num">
                <xm:f>1</xm:f>
              </x14:cfvo>
              <x14:cfvo type="num">
                <xm:f>2</xm:f>
              </x14:cfvo>
              <x14:cfIcon iconSet="NoIcons" iconId="0"/>
              <x14:cfIcon iconSet="3Flags" iconId="1"/>
              <x14:cfIcon iconSet="3Signs" iconId="0"/>
            </x14:iconSet>
          </x14:cfRule>
          <xm:sqref>M95:BP97</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r:uid="{984A7F5B-8F6B-457B-A277-190B288668C3}">
          <x14:formula1>
            <xm:f>'Data list CM-PM'!$B$9:$B$13</xm:f>
          </x14:formula1>
          <xm:sqref>B11:B69</xm:sqref>
        </x14:dataValidation>
        <x14:dataValidation type="list" allowBlank="1" showInputMessage="1" showErrorMessage="1" xr:uid="{53BEE8FF-36EC-4764-AE05-C5B67210F8BC}">
          <x14:formula1>
            <xm:f>'Data list CM-PM'!$A$2:$A$4</xm:f>
          </x14:formula1>
          <xm:sqref>A11:A69</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60F62F-AEB0-4544-A3F3-AD8F3274AC0B}">
  <sheetPr>
    <tabColor theme="8"/>
  </sheetPr>
  <dimension ref="A1"/>
  <sheetViews>
    <sheetView workbookViewId="0">
      <selection activeCell="A34" sqref="A34"/>
    </sheetView>
  </sheetViews>
  <sheetFormatPr defaultRowHeight="13.5" x14ac:dyDescent="0.25"/>
  <sheetData/>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AD2E1B-E835-4457-B973-3E72C8D500AD}">
  <sheetPr>
    <tabColor theme="9"/>
  </sheetPr>
  <dimension ref="A1:LG27"/>
  <sheetViews>
    <sheetView zoomScale="85" zoomScaleNormal="85" workbookViewId="0">
      <selection activeCell="D11" sqref="D11"/>
    </sheetView>
  </sheetViews>
  <sheetFormatPr defaultRowHeight="13.5" x14ac:dyDescent="0.25"/>
  <cols>
    <col min="1" max="1" width="33.25" customWidth="1"/>
    <col min="2" max="2" width="14.33203125" customWidth="1"/>
    <col min="3" max="3" width="15.5" customWidth="1"/>
    <col min="4" max="4" width="30.08203125" customWidth="1"/>
    <col min="5" max="5" width="23.08203125" customWidth="1"/>
    <col min="6" max="6" width="14.75" customWidth="1"/>
    <col min="7" max="7" width="18.75" customWidth="1"/>
    <col min="8" max="8" width="17.08203125" customWidth="1"/>
    <col min="9" max="9" width="26.58203125" customWidth="1"/>
  </cols>
  <sheetData>
    <row r="1" spans="1:319" ht="19.5" x14ac:dyDescent="0.25">
      <c r="A1" s="195" t="s">
        <v>170</v>
      </c>
      <c r="B1" s="195"/>
      <c r="C1" s="195"/>
      <c r="D1" s="195"/>
      <c r="E1" s="195"/>
      <c r="F1" s="195"/>
      <c r="G1" s="195"/>
      <c r="H1" s="195"/>
      <c r="I1" s="195"/>
    </row>
    <row r="2" spans="1:319" s="159" customFormat="1" ht="75" customHeight="1" x14ac:dyDescent="0.25">
      <c r="A2" s="158"/>
      <c r="B2" s="158"/>
      <c r="C2" s="158"/>
      <c r="D2" s="158"/>
      <c r="E2" s="158"/>
      <c r="F2" s="158"/>
      <c r="G2" s="158"/>
      <c r="H2" s="158"/>
      <c r="I2" s="158"/>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c r="IW2"/>
      <c r="IX2"/>
      <c r="IY2"/>
      <c r="IZ2"/>
      <c r="JA2"/>
      <c r="JB2"/>
      <c r="JC2"/>
      <c r="JD2"/>
      <c r="JE2"/>
      <c r="JF2"/>
      <c r="JG2"/>
      <c r="JH2"/>
      <c r="JI2"/>
      <c r="JJ2"/>
      <c r="JK2"/>
      <c r="JL2"/>
      <c r="JM2"/>
      <c r="JN2"/>
      <c r="JO2"/>
      <c r="JP2"/>
      <c r="JQ2"/>
      <c r="JR2"/>
      <c r="JS2"/>
      <c r="JT2"/>
      <c r="JU2"/>
      <c r="JV2"/>
      <c r="JW2"/>
      <c r="JX2"/>
      <c r="JY2"/>
      <c r="JZ2"/>
      <c r="KA2"/>
      <c r="KB2"/>
      <c r="KC2"/>
      <c r="KD2"/>
      <c r="KE2"/>
      <c r="KF2"/>
      <c r="KG2"/>
      <c r="KH2"/>
      <c r="KI2"/>
      <c r="KJ2"/>
      <c r="KK2"/>
      <c r="KL2" s="160"/>
      <c r="KM2" s="160"/>
      <c r="KN2" s="160"/>
      <c r="KO2" s="160"/>
      <c r="KP2" s="160"/>
      <c r="KQ2" s="160"/>
      <c r="KR2" s="160"/>
      <c r="KS2" s="160"/>
      <c r="KT2" s="160"/>
      <c r="KU2" s="160"/>
      <c r="KV2" s="160"/>
      <c r="KW2" s="160"/>
      <c r="KX2" s="160"/>
      <c r="KY2" s="160"/>
      <c r="KZ2" s="160"/>
      <c r="LA2" s="160"/>
      <c r="LB2" s="160"/>
      <c r="LC2" s="160"/>
      <c r="LD2" s="160"/>
      <c r="LE2" s="160"/>
      <c r="LF2" s="160"/>
      <c r="LG2" s="161"/>
    </row>
    <row r="3" spans="1:319" ht="43.5" customHeight="1" x14ac:dyDescent="0.25">
      <c r="A3" s="216" t="s">
        <v>236</v>
      </c>
      <c r="B3" s="216" t="s">
        <v>237</v>
      </c>
      <c r="C3" s="216" t="s">
        <v>238</v>
      </c>
      <c r="D3" s="216" t="s">
        <v>239</v>
      </c>
      <c r="E3" s="218" t="s">
        <v>240</v>
      </c>
      <c r="F3" s="216" t="s">
        <v>241</v>
      </c>
      <c r="G3" s="220" t="s">
        <v>242</v>
      </c>
      <c r="H3" s="221"/>
      <c r="I3" s="216" t="s">
        <v>243</v>
      </c>
    </row>
    <row r="4" spans="1:319" ht="14" x14ac:dyDescent="0.25">
      <c r="A4" s="217"/>
      <c r="B4" s="217"/>
      <c r="C4" s="217"/>
      <c r="D4" s="217"/>
      <c r="E4" s="219"/>
      <c r="F4" s="217"/>
      <c r="G4" s="157" t="s">
        <v>244</v>
      </c>
      <c r="H4" s="157" t="s">
        <v>245</v>
      </c>
      <c r="I4" s="217"/>
    </row>
    <row r="5" spans="1:319" ht="87.5" x14ac:dyDescent="0.25">
      <c r="A5" s="155" t="s">
        <v>262</v>
      </c>
      <c r="B5" s="155" t="s">
        <v>201</v>
      </c>
      <c r="C5" s="155" t="s">
        <v>263</v>
      </c>
      <c r="D5" s="155" t="s">
        <v>280</v>
      </c>
      <c r="E5" s="156"/>
      <c r="F5" s="155" t="s">
        <v>271</v>
      </c>
      <c r="G5" s="155" t="s">
        <v>264</v>
      </c>
      <c r="H5" s="155" t="s">
        <v>265</v>
      </c>
      <c r="I5" s="155"/>
    </row>
    <row r="6" spans="1:319" ht="62.5" x14ac:dyDescent="0.25">
      <c r="A6" s="155" t="s">
        <v>246</v>
      </c>
      <c r="B6" s="155" t="s">
        <v>195</v>
      </c>
      <c r="C6" s="155" t="s">
        <v>247</v>
      </c>
      <c r="D6" s="155" t="s">
        <v>281</v>
      </c>
      <c r="E6" s="156" t="s">
        <v>273</v>
      </c>
      <c r="F6" s="155" t="s">
        <v>248</v>
      </c>
      <c r="G6" s="155" t="s">
        <v>249</v>
      </c>
      <c r="H6" s="155" t="s">
        <v>250</v>
      </c>
      <c r="I6" s="155"/>
    </row>
    <row r="7" spans="1:319" ht="25" x14ac:dyDescent="0.25">
      <c r="A7" s="155" t="s">
        <v>212</v>
      </c>
      <c r="B7" s="155" t="s">
        <v>195</v>
      </c>
      <c r="C7" s="155" t="s">
        <v>247</v>
      </c>
      <c r="D7" s="155" t="s">
        <v>251</v>
      </c>
      <c r="E7" s="156"/>
      <c r="F7" s="155" t="s">
        <v>248</v>
      </c>
      <c r="G7" s="155" t="s">
        <v>249</v>
      </c>
      <c r="H7" s="155" t="s">
        <v>252</v>
      </c>
      <c r="I7" s="155"/>
    </row>
    <row r="8" spans="1:319" ht="25" x14ac:dyDescent="0.25">
      <c r="A8" s="155" t="s">
        <v>214</v>
      </c>
      <c r="B8" s="155" t="s">
        <v>195</v>
      </c>
      <c r="C8" s="155" t="s">
        <v>247</v>
      </c>
      <c r="D8" s="155" t="s">
        <v>270</v>
      </c>
      <c r="E8" s="156"/>
      <c r="F8" s="155" t="s">
        <v>248</v>
      </c>
      <c r="G8" s="155" t="s">
        <v>249</v>
      </c>
      <c r="H8" s="155" t="s">
        <v>253</v>
      </c>
      <c r="I8" s="155"/>
    </row>
    <row r="9" spans="1:319" x14ac:dyDescent="0.25">
      <c r="A9" s="155" t="s">
        <v>215</v>
      </c>
      <c r="B9" s="155" t="s">
        <v>195</v>
      </c>
      <c r="C9" s="155" t="s">
        <v>247</v>
      </c>
      <c r="D9" s="155" t="s">
        <v>254</v>
      </c>
      <c r="E9" s="156"/>
      <c r="F9" s="155" t="s">
        <v>248</v>
      </c>
      <c r="G9" s="155" t="s">
        <v>255</v>
      </c>
      <c r="H9" s="155" t="s">
        <v>256</v>
      </c>
      <c r="I9" s="155"/>
    </row>
    <row r="10" spans="1:319" ht="25" x14ac:dyDescent="0.25">
      <c r="A10" s="155" t="s">
        <v>220</v>
      </c>
      <c r="B10" s="155" t="s">
        <v>195</v>
      </c>
      <c r="C10" s="155" t="s">
        <v>247</v>
      </c>
      <c r="D10" s="155" t="s">
        <v>259</v>
      </c>
      <c r="E10" s="156"/>
      <c r="F10" s="155" t="s">
        <v>260</v>
      </c>
      <c r="G10" s="155" t="s">
        <v>249</v>
      </c>
      <c r="H10" s="155" t="s">
        <v>252</v>
      </c>
      <c r="I10" s="155"/>
    </row>
    <row r="11" spans="1:319" ht="50" x14ac:dyDescent="0.25">
      <c r="A11" s="155" t="s">
        <v>221</v>
      </c>
      <c r="B11" s="155" t="s">
        <v>195</v>
      </c>
      <c r="C11" s="155" t="s">
        <v>247</v>
      </c>
      <c r="D11" s="155" t="s">
        <v>261</v>
      </c>
      <c r="E11" s="156"/>
      <c r="F11" s="155" t="s">
        <v>248</v>
      </c>
      <c r="G11" s="155" t="s">
        <v>249</v>
      </c>
      <c r="H11" s="155" t="s">
        <v>252</v>
      </c>
      <c r="I11" s="155"/>
    </row>
    <row r="12" spans="1:319" ht="25" x14ac:dyDescent="0.25">
      <c r="A12" s="155" t="s">
        <v>257</v>
      </c>
      <c r="B12" s="155" t="s">
        <v>209</v>
      </c>
      <c r="C12" s="155" t="s">
        <v>258</v>
      </c>
      <c r="D12" s="155" t="s">
        <v>259</v>
      </c>
      <c r="E12" s="156"/>
      <c r="F12" s="155" t="s">
        <v>260</v>
      </c>
      <c r="G12" s="155" t="s">
        <v>249</v>
      </c>
      <c r="H12" s="155" t="s">
        <v>252</v>
      </c>
      <c r="I12" s="155"/>
    </row>
    <row r="13" spans="1:319" s="159" customFormat="1" ht="25" x14ac:dyDescent="0.25">
      <c r="A13" s="162" t="s">
        <v>213</v>
      </c>
      <c r="B13" s="162" t="s">
        <v>209</v>
      </c>
      <c r="C13" s="162" t="s">
        <v>258</v>
      </c>
      <c r="D13" s="162" t="s">
        <v>259</v>
      </c>
      <c r="E13" s="156"/>
      <c r="F13" s="155" t="s">
        <v>260</v>
      </c>
      <c r="G13" s="155" t="s">
        <v>249</v>
      </c>
      <c r="H13" s="155" t="s">
        <v>252</v>
      </c>
      <c r="I13" s="162"/>
    </row>
    <row r="14" spans="1:319" ht="25" x14ac:dyDescent="0.25">
      <c r="A14" s="155" t="s">
        <v>226</v>
      </c>
      <c r="B14" s="155" t="s">
        <v>201</v>
      </c>
      <c r="C14" s="155" t="s">
        <v>266</v>
      </c>
      <c r="D14" s="155" t="s">
        <v>267</v>
      </c>
      <c r="E14" s="156"/>
      <c r="F14" s="155" t="s">
        <v>272</v>
      </c>
      <c r="G14" s="155" t="s">
        <v>268</v>
      </c>
      <c r="H14" s="155" t="s">
        <v>269</v>
      </c>
      <c r="I14" s="155"/>
    </row>
    <row r="20" ht="54" customHeight="1" x14ac:dyDescent="0.25"/>
    <row r="21" ht="74.25" customHeight="1" x14ac:dyDescent="0.25"/>
    <row r="22" ht="45" customHeight="1" x14ac:dyDescent="0.25"/>
    <row r="23" ht="41.25" customHeight="1" x14ac:dyDescent="0.25"/>
    <row r="24" ht="35.25" customHeight="1" x14ac:dyDescent="0.25"/>
    <row r="25" ht="39.75" customHeight="1" x14ac:dyDescent="0.25"/>
    <row r="26" ht="45" customHeight="1" x14ac:dyDescent="0.25"/>
    <row r="27" ht="81.75" customHeight="1" x14ac:dyDescent="0.25"/>
  </sheetData>
  <mergeCells count="9">
    <mergeCell ref="A1:I1"/>
    <mergeCell ref="A3:A4"/>
    <mergeCell ref="B3:B4"/>
    <mergeCell ref="C3:C4"/>
    <mergeCell ref="D3:D4"/>
    <mergeCell ref="E3:E4"/>
    <mergeCell ref="F3:F4"/>
    <mergeCell ref="G3:H3"/>
    <mergeCell ref="I3:I4"/>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A82165-2475-4738-A3AC-88C8A679B973}">
  <sheetPr codeName="Sheet3">
    <tabColor theme="5"/>
  </sheetPr>
  <dimension ref="A1:B62"/>
  <sheetViews>
    <sheetView zoomScaleNormal="100" workbookViewId="0">
      <selection activeCell="H19" sqref="H19"/>
    </sheetView>
  </sheetViews>
  <sheetFormatPr defaultRowHeight="13.5" x14ac:dyDescent="0.25"/>
  <cols>
    <col min="1" max="1" width="55.5" customWidth="1"/>
    <col min="2" max="2" width="45" customWidth="1"/>
  </cols>
  <sheetData>
    <row r="1" spans="1:2" ht="14" x14ac:dyDescent="0.3">
      <c r="A1" s="222" t="s">
        <v>0</v>
      </c>
      <c r="B1" s="222"/>
    </row>
    <row r="2" spans="1:2" x14ac:dyDescent="0.25">
      <c r="A2" s="17" t="s">
        <v>123</v>
      </c>
      <c r="B2" s="17" t="s">
        <v>7</v>
      </c>
    </row>
    <row r="3" spans="1:2" x14ac:dyDescent="0.25">
      <c r="A3" s="17" t="s">
        <v>5</v>
      </c>
      <c r="B3" s="17" t="s">
        <v>283</v>
      </c>
    </row>
    <row r="4" spans="1:2" x14ac:dyDescent="0.25">
      <c r="A4" s="17" t="s">
        <v>6</v>
      </c>
      <c r="B4" s="17" t="s">
        <v>8</v>
      </c>
    </row>
    <row r="5" spans="1:2" x14ac:dyDescent="0.25">
      <c r="A5" s="1"/>
      <c r="B5" s="1"/>
    </row>
    <row r="6" spans="1:2" ht="14" x14ac:dyDescent="0.3">
      <c r="A6" s="222" t="s">
        <v>1</v>
      </c>
      <c r="B6" s="222"/>
    </row>
    <row r="7" spans="1:2" x14ac:dyDescent="0.25">
      <c r="A7" s="17" t="s">
        <v>9</v>
      </c>
      <c r="B7" s="17" t="s">
        <v>274</v>
      </c>
    </row>
    <row r="8" spans="1:2" ht="37.5" customHeight="1" x14ac:dyDescent="0.25">
      <c r="A8" s="17" t="s">
        <v>10</v>
      </c>
      <c r="B8" s="17" t="s">
        <v>12</v>
      </c>
    </row>
    <row r="9" spans="1:2" ht="27" x14ac:dyDescent="0.25">
      <c r="A9" s="17" t="s">
        <v>11</v>
      </c>
      <c r="B9" s="17" t="s">
        <v>13</v>
      </c>
    </row>
    <row r="10" spans="1:2" x14ac:dyDescent="0.25">
      <c r="A10" s="1"/>
      <c r="B10" s="1"/>
    </row>
    <row r="11" spans="1:2" ht="14" x14ac:dyDescent="0.3">
      <c r="A11" s="222" t="s">
        <v>2</v>
      </c>
      <c r="B11" s="222"/>
    </row>
    <row r="12" spans="1:2" x14ac:dyDescent="0.25">
      <c r="A12" s="17" t="s">
        <v>14</v>
      </c>
      <c r="B12" s="17" t="s">
        <v>124</v>
      </c>
    </row>
    <row r="13" spans="1:2" ht="27" x14ac:dyDescent="0.25">
      <c r="A13" s="17" t="s">
        <v>15</v>
      </c>
      <c r="B13" s="17" t="s">
        <v>125</v>
      </c>
    </row>
    <row r="14" spans="1:2" x14ac:dyDescent="0.25">
      <c r="A14" s="17" t="s">
        <v>16</v>
      </c>
      <c r="B14" s="17" t="s">
        <v>126</v>
      </c>
    </row>
    <row r="15" spans="1:2" x14ac:dyDescent="0.25">
      <c r="A15" s="1"/>
      <c r="B15" s="1"/>
    </row>
    <row r="16" spans="1:2" ht="14" x14ac:dyDescent="0.3">
      <c r="A16" s="222" t="s">
        <v>3</v>
      </c>
      <c r="B16" s="222"/>
    </row>
    <row r="17" spans="1:2" x14ac:dyDescent="0.25">
      <c r="A17" s="17" t="s">
        <v>17</v>
      </c>
      <c r="B17" s="17" t="s">
        <v>18</v>
      </c>
    </row>
    <row r="18" spans="1:2" x14ac:dyDescent="0.25">
      <c r="A18" s="17" t="s">
        <v>20</v>
      </c>
      <c r="B18" s="17" t="s">
        <v>22</v>
      </c>
    </row>
    <row r="19" spans="1:2" x14ac:dyDescent="0.25">
      <c r="A19" s="17" t="s">
        <v>21</v>
      </c>
      <c r="B19" s="17" t="s">
        <v>19</v>
      </c>
    </row>
    <row r="20" spans="1:2" x14ac:dyDescent="0.25">
      <c r="A20" s="1"/>
      <c r="B20" s="1"/>
    </row>
    <row r="21" spans="1:2" ht="14" x14ac:dyDescent="0.3">
      <c r="A21" s="222" t="s">
        <v>4</v>
      </c>
      <c r="B21" s="222"/>
    </row>
    <row r="22" spans="1:2" x14ac:dyDescent="0.25">
      <c r="A22" s="17" t="s">
        <v>284</v>
      </c>
      <c r="B22" s="17" t="s">
        <v>18</v>
      </c>
    </row>
    <row r="23" spans="1:2" ht="27" x14ac:dyDescent="0.25">
      <c r="A23" s="17" t="s">
        <v>286</v>
      </c>
      <c r="B23" s="17" t="s">
        <v>22</v>
      </c>
    </row>
    <row r="24" spans="1:2" ht="27" x14ac:dyDescent="0.25">
      <c r="A24" s="17" t="s">
        <v>285</v>
      </c>
      <c r="B24" s="17" t="s">
        <v>19</v>
      </c>
    </row>
    <row r="25" spans="1:2" x14ac:dyDescent="0.25">
      <c r="A25" s="1"/>
      <c r="B25" s="1"/>
    </row>
    <row r="26" spans="1:2" ht="14" x14ac:dyDescent="0.3">
      <c r="A26" s="222" t="s">
        <v>127</v>
      </c>
      <c r="B26" s="222"/>
    </row>
    <row r="27" spans="1:2" x14ac:dyDescent="0.25">
      <c r="A27" s="17" t="s">
        <v>128</v>
      </c>
      <c r="B27" s="17" t="s">
        <v>129</v>
      </c>
    </row>
    <row r="28" spans="1:2" ht="27" x14ac:dyDescent="0.25">
      <c r="A28" s="17" t="s">
        <v>130</v>
      </c>
      <c r="B28" s="17" t="s">
        <v>131</v>
      </c>
    </row>
    <row r="29" spans="1:2" ht="27" x14ac:dyDescent="0.25">
      <c r="A29" s="17" t="s">
        <v>132</v>
      </c>
      <c r="B29" s="17" t="s">
        <v>133</v>
      </c>
    </row>
    <row r="30" spans="1:2" x14ac:dyDescent="0.25">
      <c r="A30" s="1"/>
      <c r="B30" s="1"/>
    </row>
    <row r="31" spans="1:2" ht="14" x14ac:dyDescent="0.3">
      <c r="A31" s="222" t="s">
        <v>134</v>
      </c>
      <c r="B31" s="222"/>
    </row>
    <row r="32" spans="1:2" x14ac:dyDescent="0.25">
      <c r="A32" s="17" t="s">
        <v>135</v>
      </c>
      <c r="B32" s="17" t="s">
        <v>136</v>
      </c>
    </row>
    <row r="33" spans="1:2" x14ac:dyDescent="0.25">
      <c r="A33" s="17" t="s">
        <v>137</v>
      </c>
      <c r="B33" s="17" t="s">
        <v>138</v>
      </c>
    </row>
    <row r="34" spans="1:2" x14ac:dyDescent="0.25">
      <c r="A34" s="17" t="s">
        <v>139</v>
      </c>
      <c r="B34" s="17" t="s">
        <v>140</v>
      </c>
    </row>
    <row r="35" spans="1:2" x14ac:dyDescent="0.25">
      <c r="A35" s="1"/>
      <c r="B35" s="1"/>
    </row>
    <row r="36" spans="1:2" ht="14" x14ac:dyDescent="0.3">
      <c r="A36" s="222" t="s">
        <v>141</v>
      </c>
      <c r="B36" s="222"/>
    </row>
    <row r="37" spans="1:2" ht="27" x14ac:dyDescent="0.25">
      <c r="A37" s="18" t="s">
        <v>142</v>
      </c>
      <c r="B37" s="18" t="s">
        <v>143</v>
      </c>
    </row>
    <row r="38" spans="1:2" ht="40.5" x14ac:dyDescent="0.25">
      <c r="A38" s="18" t="s">
        <v>144</v>
      </c>
      <c r="B38" s="18" t="s">
        <v>145</v>
      </c>
    </row>
    <row r="39" spans="1:2" ht="27" x14ac:dyDescent="0.25">
      <c r="A39" s="18" t="s">
        <v>146</v>
      </c>
      <c r="B39" s="18" t="s">
        <v>275</v>
      </c>
    </row>
    <row r="40" spans="1:2" x14ac:dyDescent="0.25">
      <c r="A40" s="1"/>
      <c r="B40" s="1"/>
    </row>
    <row r="41" spans="1:2" ht="14" x14ac:dyDescent="0.3">
      <c r="A41" s="222" t="s">
        <v>147</v>
      </c>
      <c r="B41" s="222"/>
    </row>
    <row r="42" spans="1:2" x14ac:dyDescent="0.25">
      <c r="A42" s="18" t="s">
        <v>148</v>
      </c>
      <c r="B42" s="18" t="s">
        <v>149</v>
      </c>
    </row>
    <row r="43" spans="1:2" ht="27" x14ac:dyDescent="0.25">
      <c r="A43" s="18" t="s">
        <v>150</v>
      </c>
      <c r="B43" s="18" t="s">
        <v>151</v>
      </c>
    </row>
    <row r="44" spans="1:2" x14ac:dyDescent="0.25">
      <c r="A44" s="18" t="s">
        <v>152</v>
      </c>
      <c r="B44" s="18" t="s">
        <v>153</v>
      </c>
    </row>
    <row r="46" spans="1:2" ht="14" x14ac:dyDescent="0.3">
      <c r="A46" s="4" t="s">
        <v>27</v>
      </c>
    </row>
    <row r="47" spans="1:2" x14ac:dyDescent="0.25">
      <c r="A47" s="3" t="s">
        <v>23</v>
      </c>
    </row>
    <row r="48" spans="1:2" x14ac:dyDescent="0.25">
      <c r="A48" s="3" t="s">
        <v>24</v>
      </c>
    </row>
    <row r="49" spans="1:1" x14ac:dyDescent="0.25">
      <c r="A49" s="3" t="s">
        <v>25</v>
      </c>
    </row>
    <row r="50" spans="1:1" x14ac:dyDescent="0.25">
      <c r="A50" s="3" t="s">
        <v>26</v>
      </c>
    </row>
    <row r="52" spans="1:1" x14ac:dyDescent="0.25">
      <c r="A52" s="3" t="s">
        <v>120</v>
      </c>
    </row>
    <row r="53" spans="1:1" x14ac:dyDescent="0.25">
      <c r="A53" s="3" t="s">
        <v>154</v>
      </c>
    </row>
    <row r="54" spans="1:1" x14ac:dyDescent="0.25">
      <c r="A54" s="3" t="s">
        <v>122</v>
      </c>
    </row>
    <row r="56" spans="1:1" x14ac:dyDescent="0.25">
      <c r="A56" s="3" t="s">
        <v>155</v>
      </c>
    </row>
    <row r="57" spans="1:1" x14ac:dyDescent="0.25">
      <c r="A57" s="3" t="s">
        <v>156</v>
      </c>
    </row>
    <row r="58" spans="1:1" x14ac:dyDescent="0.25">
      <c r="A58" s="3" t="s">
        <v>157</v>
      </c>
    </row>
    <row r="60" spans="1:1" x14ac:dyDescent="0.25">
      <c r="A60" s="3" t="s">
        <v>30</v>
      </c>
    </row>
    <row r="61" spans="1:1" x14ac:dyDescent="0.25">
      <c r="A61" s="3" t="s">
        <v>35</v>
      </c>
    </row>
    <row r="62" spans="1:1" x14ac:dyDescent="0.25">
      <c r="A62" s="3" t="s">
        <v>36</v>
      </c>
    </row>
  </sheetData>
  <mergeCells count="9">
    <mergeCell ref="A26:B26"/>
    <mergeCell ref="A31:B31"/>
    <mergeCell ref="A36:B36"/>
    <mergeCell ref="A41:B41"/>
    <mergeCell ref="A1:B1"/>
    <mergeCell ref="A11:B11"/>
    <mergeCell ref="A21:B21"/>
    <mergeCell ref="A16:B16"/>
    <mergeCell ref="A6:B6"/>
  </mergeCells>
  <pageMargins left="0.7" right="0.7" top="0.75" bottom="0.75" header="0.3" footer="0.3"/>
  <pageSetup orientation="portrait" r:id="rId1"/>
  <headerFooter>
    <oddHeader>&amp;R&amp;"Calibri"&amp;11&amp;K000000 UNCLASSIFIED - NON CLASSIFIÉ&amp;1#_x000D_</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CADF45-63C6-49CE-BFC0-5DFE30E967C9}">
  <sheetPr>
    <tabColor theme="8"/>
  </sheetPr>
  <dimension ref="A1:B13"/>
  <sheetViews>
    <sheetView zoomScaleNormal="100" workbookViewId="0">
      <selection activeCell="E13" sqref="E13"/>
    </sheetView>
  </sheetViews>
  <sheetFormatPr defaultRowHeight="13.5" x14ac:dyDescent="0.25"/>
  <cols>
    <col min="1" max="1" width="22.33203125" customWidth="1"/>
    <col min="2" max="2" width="19.83203125" customWidth="1"/>
  </cols>
  <sheetData>
    <row r="1" spans="1:2" ht="14" x14ac:dyDescent="0.3">
      <c r="A1" s="131" t="s">
        <v>233</v>
      </c>
    </row>
    <row r="2" spans="1:2" x14ac:dyDescent="0.25">
      <c r="A2" t="s">
        <v>194</v>
      </c>
    </row>
    <row r="3" spans="1:2" x14ac:dyDescent="0.25">
      <c r="A3" t="s">
        <v>208</v>
      </c>
    </row>
    <row r="4" spans="1:2" x14ac:dyDescent="0.25">
      <c r="A4" t="s">
        <v>223</v>
      </c>
    </row>
    <row r="8" spans="1:2" ht="14" x14ac:dyDescent="0.3">
      <c r="B8" s="131" t="s">
        <v>234</v>
      </c>
    </row>
    <row r="9" spans="1:2" x14ac:dyDescent="0.25">
      <c r="B9" t="s">
        <v>198</v>
      </c>
    </row>
    <row r="10" spans="1:2" x14ac:dyDescent="0.25">
      <c r="B10" t="s">
        <v>229</v>
      </c>
    </row>
    <row r="11" spans="1:2" x14ac:dyDescent="0.25">
      <c r="B11" t="s">
        <v>201</v>
      </c>
    </row>
    <row r="12" spans="1:2" x14ac:dyDescent="0.25">
      <c r="B12" t="s">
        <v>195</v>
      </c>
    </row>
    <row r="13" spans="1:2" x14ac:dyDescent="0.25">
      <c r="B13" t="s">
        <v>209</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Q D A A B Q S w M E F A A C A A g A y 3 T b V N c j m V C k A A A A 9 Q A A A B I A H A B D b 2 5 m a W c v U G F j a 2 F n Z S 5 4 b W w g o h g A K K A U A A A A A A A A A A A A A A A A A A A A A A A A A A A A h Y / R C o I w G I V f R X b v t l a E y e 8 k v E 0 I g u h 2 z K U j n e F m 8 9 2 6 6 J F 6 h Y y y u u v y f O c c O O d + v U E 6 N H V w U Z 3 V r U n Q D F M U K C P b Q p s y Q b 0 7 h h F K O W y F P I l S B W P Y 2 H i w O k G V c + e Y E O 8 9 9 n P c d i V h l M 7 I I d / s Z K U a E W p j n T B S o U + r + N 9 C H P a v M Z z h 1 R J H C 4 Y p k I l B r s 3 X Z + P c p / s D I e t r 1 3 e K K x N m a y C T B P K + w B 9 Q S w M E F A A C A A g A y 3 T b V A / 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M t 0 2 1 Q o i k e 4 D g A A A B E A A A A T A B w A R m 9 y b X V s Y X M v U 2 V j d G l v b j E u b S C i G A A o o B Q A A A A A A A A A A A A A A A A A A A A A A A A A A A A r T k 0 u y c z P U w i G 0 I b W A F B L A Q I t A B Q A A g A I A M t 0 2 1 T X I 5 l Q p A A A A P U A A A A S A A A A A A A A A A A A A A A A A A A A A A B D b 2 5 m a W c v U G F j a 2 F n Z S 5 4 b W x Q S w E C L Q A U A A I A C A D L d N t U D 8 r p q 6 Q A A A D p A A A A E w A A A A A A A A A A A A A A A A D w A A A A W 0 N v b n R l b n R f V H l w Z X N d L n h t b F B L A Q I t A B Q A A g A I A M t 0 2 1 Q o i k e 4 D g A A A B E A A A A T A A A A A A A A A A A A A A A A A O E B A A B G b 3 J t d W x h c y 9 T Z W N 0 a W 9 u M S 5 t U E s F B g A A A A A D A A M A w g A A A D w C 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p c B A A A A A A A A d Q E 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D X W k n 1 W Y f / S r K 0 j X s W j V I d A A A A A A I A A A A A A A N m A A D A A A A A E A A A A J l 0 j D z Z X w / V 3 E + a S B Y 2 M A I A A A A A B I A A A K A A A A A Q A A A A g / f Y i K J h y W Y P 2 W c 0 H x y t M l A A A A A / k 8 c 7 f 0 P J T W R F u e N Q 6 6 7 z P p A b m b 1 1 t t A Y n 6 d j T l 1 s U + / G b F D i 9 j 1 T G Y 0 u k U 7 1 D A n f F z z Y S R D B x I 9 j C t a d S w s + z F d D + 6 6 8 a D S P t V O B c D M Y e h Q A A A A f u z D m 5 T W g L E Z a A G z e E m 8 R G / I f j A = = < / D a t a M a s h u p > 
</file>

<file path=customXml/itemProps1.xml><?xml version="1.0" encoding="utf-8"?>
<ds:datastoreItem xmlns:ds="http://schemas.openxmlformats.org/officeDocument/2006/customXml" ds:itemID="{99852B20-0B08-4A63-A04E-CF2C6607CF7F}">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2</vt:i4>
      </vt:variant>
    </vt:vector>
  </HeadingPairs>
  <TitlesOfParts>
    <vt:vector size="11" baseType="lpstr">
      <vt:lpstr>What is the CM Workbook</vt:lpstr>
      <vt:lpstr>PRET</vt:lpstr>
      <vt:lpstr>Change inventory and impacts</vt:lpstr>
      <vt:lpstr>Contributors Table</vt:lpstr>
      <vt:lpstr>PM-CM Integrated Plan</vt:lpstr>
      <vt:lpstr>PM-CM Integrated Plan How-to</vt:lpstr>
      <vt:lpstr>CM Activity Tracker</vt:lpstr>
      <vt:lpstr>Data list PRET</vt:lpstr>
      <vt:lpstr>Data list CM-PM</vt:lpstr>
      <vt:lpstr>Project_Start</vt:lpstr>
      <vt:lpstr>Scrolling_Increment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Marie-Catherine Yassa</dc:creator>
  <cp:lastModifiedBy>Sophie Genereux</cp:lastModifiedBy>
  <cp:lastPrinted>2022-06-27T18:59:35Z</cp:lastPrinted>
  <dcterms:created xsi:type="dcterms:W3CDTF">2022-06-08T20:49:23Z</dcterms:created>
  <dcterms:modified xsi:type="dcterms:W3CDTF">2022-09-12T19:39:41Z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34ed4f5-eae4-40c7-82be-b1cdf720a1b9_Enabled">
    <vt:lpwstr>true</vt:lpwstr>
  </property>
  <property fmtid="{D5CDD505-2E9C-101B-9397-08002B2CF9AE}" pid="3" name="MSIP_Label_834ed4f5-eae4-40c7-82be-b1cdf720a1b9_SetDate">
    <vt:lpwstr>2022-06-08T20:49:24Z</vt:lpwstr>
  </property>
  <property fmtid="{D5CDD505-2E9C-101B-9397-08002B2CF9AE}" pid="4" name="MSIP_Label_834ed4f5-eae4-40c7-82be-b1cdf720a1b9_Method">
    <vt:lpwstr>Standard</vt:lpwstr>
  </property>
  <property fmtid="{D5CDD505-2E9C-101B-9397-08002B2CF9AE}" pid="5" name="MSIP_Label_834ed4f5-eae4-40c7-82be-b1cdf720a1b9_Name">
    <vt:lpwstr>Unclassified - Non classifié</vt:lpwstr>
  </property>
  <property fmtid="{D5CDD505-2E9C-101B-9397-08002B2CF9AE}" pid="6" name="MSIP_Label_834ed4f5-eae4-40c7-82be-b1cdf720a1b9_SiteId">
    <vt:lpwstr>e0d54a3c-7bbe-4a64-9d46-f9f84a41c833</vt:lpwstr>
  </property>
  <property fmtid="{D5CDD505-2E9C-101B-9397-08002B2CF9AE}" pid="7" name="MSIP_Label_834ed4f5-eae4-40c7-82be-b1cdf720a1b9_ActionId">
    <vt:lpwstr>e59041fe-d00a-44c5-95a8-964469a40532</vt:lpwstr>
  </property>
  <property fmtid="{D5CDD505-2E9C-101B-9397-08002B2CF9AE}" pid="8" name="MSIP_Label_834ed4f5-eae4-40c7-82be-b1cdf720a1b9_ContentBits">
    <vt:lpwstr>1</vt:lpwstr>
  </property>
</Properties>
</file>