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hq.ci.gc.ca\users\UserData4_1\Users_a\Alejandro.Gonzalez\Documents\DCLP 2024\"/>
    </mc:Choice>
  </mc:AlternateContent>
  <xr:revisionPtr revIDLastSave="0" documentId="13_ncr:1_{2D8501BB-2F3E-4A47-BCE3-4958F28FD84D}" xr6:coauthVersionLast="47" xr6:coauthVersionMax="47" xr10:uidLastSave="{00000000-0000-0000-0000-000000000000}"/>
  <bookViews>
    <workbookView xWindow="-120" yWindow="-120" windowWidth="29040" windowHeight="15990" xr2:uid="{D435CCA6-7E77-422C-8F7C-10F0F49C6A10}"/>
  </bookViews>
  <sheets>
    <sheet name="SdJ - Buddy" sheetId="1" r:id="rId1"/>
    <sheet name="Drops" sheetId="2" r:id="rId2"/>
  </sheets>
  <definedNames>
    <definedName name="_xlnm._FilterDatabase" localSheetId="1" hidden="1">Drops!$B$14:$C$54</definedName>
    <definedName name="_xlnm._FilterDatabase" localSheetId="0" hidden="1">'SdJ - Buddy'!$A$5:$W$40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1" i="2" l="1"/>
  <c r="W10" i="2"/>
  <c r="W9" i="2"/>
  <c r="W8" i="2"/>
  <c r="W7" i="2"/>
  <c r="W39" i="1"/>
  <c r="W6" i="2"/>
  <c r="W5" i="2"/>
  <c r="W30" i="1"/>
  <c r="W19" i="1"/>
  <c r="W38" i="1"/>
  <c r="W37" i="1"/>
  <c r="V40" i="1"/>
  <c r="U40" i="1"/>
  <c r="T40" i="1"/>
  <c r="S40" i="1"/>
  <c r="R40" i="1"/>
  <c r="Q40" i="1"/>
  <c r="P40" i="1"/>
  <c r="O40" i="1"/>
  <c r="M40" i="1"/>
  <c r="V41" i="1" s="1"/>
  <c r="W36" i="1"/>
  <c r="W35" i="1"/>
  <c r="W34" i="1"/>
  <c r="W33" i="1"/>
  <c r="W32" i="1"/>
  <c r="W28" i="1"/>
  <c r="W27" i="1"/>
  <c r="W31" i="1"/>
  <c r="W29" i="1"/>
  <c r="W26" i="1"/>
  <c r="W24" i="1"/>
  <c r="W23" i="1"/>
  <c r="W25" i="1"/>
  <c r="W20" i="1"/>
  <c r="W22" i="1"/>
  <c r="W21" i="1"/>
  <c r="W18" i="1"/>
  <c r="W17" i="1"/>
  <c r="W16" i="1"/>
  <c r="W15" i="1"/>
  <c r="W12" i="1"/>
  <c r="W13" i="1"/>
  <c r="W14" i="1"/>
  <c r="W11" i="1"/>
  <c r="W10" i="1"/>
  <c r="W9" i="1"/>
  <c r="W8" i="1"/>
  <c r="W6" i="1"/>
  <c r="W7" i="1"/>
  <c r="Q41" i="1" l="1"/>
  <c r="P41" i="1"/>
  <c r="R41" i="1"/>
  <c r="O41" i="1"/>
  <c r="T41" i="1"/>
  <c r="U41" i="1"/>
  <c r="S41" i="1"/>
  <c r="AA10" i="1"/>
  <c r="AA11" i="1"/>
  <c r="AA12" i="1"/>
  <c r="AA13" i="1"/>
  <c r="AA6" i="1"/>
  <c r="AA14" i="1"/>
  <c r="AA7" i="1"/>
  <c r="AA15" i="1"/>
  <c r="AA8" i="1"/>
  <c r="AA16" i="1"/>
  <c r="AA9" i="1"/>
</calcChain>
</file>

<file path=xl/sharedStrings.xml><?xml version="1.0" encoding="utf-8"?>
<sst xmlns="http://schemas.openxmlformats.org/spreadsheetml/2006/main" count="399" uniqueCount="160">
  <si>
    <t>ID</t>
  </si>
  <si>
    <t>Nom / Name</t>
  </si>
  <si>
    <t>Courriel / email</t>
  </si>
  <si>
    <t>If you work for IRCC, please enter your sector:</t>
  </si>
  <si>
    <t>Lang</t>
  </si>
  <si>
    <t>Zone</t>
  </si>
  <si>
    <t>PT</t>
  </si>
  <si>
    <t>MT</t>
  </si>
  <si>
    <t>CT</t>
  </si>
  <si>
    <t>ET</t>
  </si>
  <si>
    <t>AT</t>
  </si>
  <si>
    <t>NT</t>
  </si>
  <si>
    <t>SdJ / Buddy</t>
  </si>
  <si>
    <t># SdJ / buddy system #</t>
  </si>
  <si>
    <t>Combien / How many</t>
  </si>
  <si>
    <t>Madjalia Gbane Ouattara</t>
  </si>
  <si>
    <t>Madjalia.GbaneEpseOuattara@cic.gc.ca</t>
  </si>
  <si>
    <t>Centralized Network</t>
  </si>
  <si>
    <t>Both</t>
  </si>
  <si>
    <t xml:space="preserve">MT </t>
  </si>
  <si>
    <t>Aminat Ayinde</t>
  </si>
  <si>
    <t>aminat.ayinde@yahoo.com</t>
  </si>
  <si>
    <t>English</t>
  </si>
  <si>
    <t>Sajid Sarwar</t>
  </si>
  <si>
    <t>sajid.sarwar@cic.gc.ca</t>
  </si>
  <si>
    <t>CCOE</t>
  </si>
  <si>
    <t>Stephanie MacLeod</t>
  </si>
  <si>
    <t>stephanie.macleod@nrc-cnrc.gc.ca</t>
  </si>
  <si>
    <t xml:space="preserve">ET AT NT CT PT MT </t>
  </si>
  <si>
    <t>Cornélia Filliodeau</t>
  </si>
  <si>
    <t>cornelia.klostermaierfilliodeau@oag-bvg.gc.ca</t>
  </si>
  <si>
    <t xml:space="preserve">ET CT AT </t>
  </si>
  <si>
    <t>Thérèse Martine</t>
  </si>
  <si>
    <t>therese.martine@pch.gc.ca</t>
  </si>
  <si>
    <t xml:space="preserve">ET CT MT </t>
  </si>
  <si>
    <t>Sonia Lemoine</t>
  </si>
  <si>
    <t>Sonia.Lemoine@cic.gc.ca</t>
  </si>
  <si>
    <t>DN SIOD</t>
  </si>
  <si>
    <t xml:space="preserve">CT </t>
  </si>
  <si>
    <t>Carine Wisniewski</t>
  </si>
  <si>
    <t>carine.wisniewski@nrc-cnrc.gc.ca</t>
  </si>
  <si>
    <t xml:space="preserve">NT AT ET CT MT PT </t>
  </si>
  <si>
    <t>Elisabeth</t>
  </si>
  <si>
    <t xml:space="preserve">ET </t>
  </si>
  <si>
    <t>Nikki Carty</t>
  </si>
  <si>
    <t>nikki.carty@cic.gc.ca</t>
  </si>
  <si>
    <t>Intégrité des mouvements migratoires</t>
  </si>
  <si>
    <t>Sabrina-Kate Eryou</t>
  </si>
  <si>
    <t>sabrina-kate.eryou@cic.gc.ca</t>
  </si>
  <si>
    <t>ICR</t>
  </si>
  <si>
    <t>Martine Lafontaine</t>
  </si>
  <si>
    <t>martine.lafontaine@cic.gc.ca</t>
  </si>
  <si>
    <t>Secteur des services ministériels</t>
  </si>
  <si>
    <t>Xenia MacDonald</t>
  </si>
  <si>
    <t>xenia.macdonald@cic.gc.ca</t>
  </si>
  <si>
    <t>Domestic Network</t>
  </si>
  <si>
    <t xml:space="preserve">CT PT MT </t>
  </si>
  <si>
    <t>Kezia Speirs</t>
  </si>
  <si>
    <t>kezia.speirs@cic.gc.ca</t>
  </si>
  <si>
    <t>ISPP</t>
  </si>
  <si>
    <t xml:space="preserve">ET PT MT CT </t>
  </si>
  <si>
    <t>Hazel A Hunter</t>
  </si>
  <si>
    <t>hazel.hunter@cic.gc.ca</t>
  </si>
  <si>
    <t xml:space="preserve">PT </t>
  </si>
  <si>
    <t>Marie-Claire Gratton</t>
  </si>
  <si>
    <t>marie-claire.gratton@tpsgc-pwgsc.gc.ca</t>
  </si>
  <si>
    <t xml:space="preserve">ET PT MT CT AT NT </t>
  </si>
  <si>
    <t>Catherine Couture</t>
  </si>
  <si>
    <t>catherine.couture@pco-bcp.gc.ca</t>
  </si>
  <si>
    <t>French</t>
  </si>
  <si>
    <t>France Labrecque</t>
  </si>
  <si>
    <t>france.labrecque@ssc-spc.gc.ca</t>
  </si>
  <si>
    <t>Fanny Derouin</t>
  </si>
  <si>
    <t>fanny.derouin@csc-scc.gc.ca</t>
  </si>
  <si>
    <t>Josy-Ann Houle</t>
  </si>
  <si>
    <t>josy-ann.houle@cic.gc.ca</t>
  </si>
  <si>
    <t>ARR</t>
  </si>
  <si>
    <t>Sandy Bergeron</t>
  </si>
  <si>
    <t>sandy.bergeron@infc.gc.ca</t>
  </si>
  <si>
    <t>Cindy Sauvageau</t>
  </si>
  <si>
    <t>cindy.sauvageau@cra-arc.gc.ca</t>
  </si>
  <si>
    <t>émilie morin desroches</t>
  </si>
  <si>
    <t>emilie.morin-desroches@ssc-spc.gc.ca</t>
  </si>
  <si>
    <t xml:space="preserve">Division service aux cadres, ressources humaine, Centre d'expertise en leadership </t>
  </si>
  <si>
    <t>Annie Robert</t>
  </si>
  <si>
    <t>annie.robert@cic.gc.ca</t>
  </si>
  <si>
    <t>Bureau de résolution des conflits</t>
  </si>
  <si>
    <t>Frédérique Simard</t>
  </si>
  <si>
    <t>frederique.simard@ec.gc.ca</t>
  </si>
  <si>
    <t xml:space="preserve">AT ET CT NT MT PT </t>
  </si>
  <si>
    <t>Sonia El Hafdhi</t>
  </si>
  <si>
    <t>sonia.elhafdhi@cic.gc.ca</t>
  </si>
  <si>
    <t>Corporate Sector</t>
  </si>
  <si>
    <t>Sana Abou Shaaban</t>
  </si>
  <si>
    <t>Sana.AbouShaaban@cbsa-asfc.gc.ca</t>
  </si>
  <si>
    <t>Missy-Lee St Martin</t>
  </si>
  <si>
    <t>missy-lee.st-martin@ssc-spc.gc.ca</t>
  </si>
  <si>
    <t>Paola Ortiz Loaiza</t>
  </si>
  <si>
    <t>Paola.ortizloaiza@cic.gc.ca</t>
  </si>
  <si>
    <t>Strategic Policy</t>
  </si>
  <si>
    <t>Manon Tessier</t>
  </si>
  <si>
    <t>manon-saundra.tessier@cic.gc.ca</t>
  </si>
  <si>
    <t>CSS</t>
  </si>
  <si>
    <t>Karine Landry</t>
  </si>
  <si>
    <t>Karine.Landry@fegc-wage.gc.ca</t>
  </si>
  <si>
    <t>Svetlana Najmi</t>
  </si>
  <si>
    <t>svetlana.najmi@cic.gc.ca</t>
  </si>
  <si>
    <t>peter veall</t>
  </si>
  <si>
    <t>peter.veall@cic.gc.ca</t>
  </si>
  <si>
    <t>Wafa Asadian</t>
  </si>
  <si>
    <t>wafa.asadian@cic.gc.ca</t>
  </si>
  <si>
    <t>Yvonne d'Almeida</t>
  </si>
  <si>
    <t>yvonne.dalmeida@cic.gc.ca</t>
  </si>
  <si>
    <t>DSSI</t>
  </si>
  <si>
    <t>Nicole Adwokat</t>
  </si>
  <si>
    <t>nicole.adwokat@cic.gc.ca</t>
  </si>
  <si>
    <t xml:space="preserve">Asylum and Resettlement </t>
  </si>
  <si>
    <t>Martine Fournier</t>
  </si>
  <si>
    <t>martine.fournier1@cic.gc.ca</t>
  </si>
  <si>
    <t>ADMO</t>
  </si>
  <si>
    <t>Elisabeth.Girgis@tpsgc-pwgsc.gc.ca</t>
  </si>
  <si>
    <r>
      <rPr>
        <b/>
        <sz val="11"/>
        <color theme="1"/>
        <rFont val="Calibri"/>
        <family val="2"/>
        <scheme val="minor"/>
      </rPr>
      <t xml:space="preserve">Instructions </t>
    </r>
    <r>
      <rPr>
        <sz val="11"/>
        <color theme="1"/>
        <rFont val="Calibri"/>
        <family val="2"/>
        <scheme val="minor"/>
      </rPr>
      <t xml:space="preserve">: Contactez vos copains correspondant à votre système de jumelage 
</t>
    </r>
    <r>
      <rPr>
        <b/>
        <sz val="11"/>
        <color theme="1"/>
        <rFont val="Calibri"/>
        <family val="2"/>
        <scheme val="minor"/>
      </rPr>
      <t>une fois par semaine selon votre propre calendrier</t>
    </r>
    <r>
      <rPr>
        <sz val="11"/>
        <color theme="1"/>
        <rFont val="Calibri"/>
        <family val="2"/>
        <scheme val="minor"/>
      </rPr>
      <t xml:space="preserve">.
La liste est désormais triée par système de parrainage. 
Si vous avez besoin de trouver votre nom, utilisez simplement « </t>
    </r>
    <r>
      <rPr>
        <b/>
        <sz val="11"/>
        <color theme="1"/>
        <rFont val="Calibri"/>
        <family val="2"/>
        <scheme val="minor"/>
      </rPr>
      <t>Ctrl - F</t>
    </r>
    <r>
      <rPr>
        <sz val="11"/>
        <color theme="1"/>
        <rFont val="Calibri"/>
        <family val="2"/>
        <scheme val="minor"/>
      </rPr>
      <t xml:space="preserve"> » et saisissez votre nom.
Veuillez respecter le numéro de votre système de jumelage qui vous a été attribué.</t>
    </r>
  </si>
  <si>
    <t>mis a jour / updated</t>
  </si>
  <si>
    <t>s1</t>
  </si>
  <si>
    <t>s2</t>
  </si>
  <si>
    <t>s3</t>
  </si>
  <si>
    <t>s4</t>
  </si>
  <si>
    <t>s5</t>
  </si>
  <si>
    <t>s6</t>
  </si>
  <si>
    <t>s7</t>
  </si>
  <si>
    <t>s8</t>
  </si>
  <si>
    <t>Total Attendance</t>
  </si>
  <si>
    <t>counts:</t>
  </si>
  <si>
    <r>
      <rPr>
        <b/>
        <sz val="11"/>
        <color theme="1"/>
        <rFont val="Calibri"/>
        <family val="2"/>
        <scheme val="minor"/>
      </rPr>
      <t xml:space="preserve">Attendance to the sessions:
</t>
    </r>
    <r>
      <rPr>
        <sz val="11"/>
        <color theme="1"/>
        <rFont val="Calibri"/>
        <family val="2"/>
        <scheme val="minor"/>
      </rPr>
      <t>If you couldn't attend a session and saw the video recording, 
let me know and I'll update your attendance</t>
    </r>
  </si>
  <si>
    <r>
      <rPr>
        <b/>
        <sz val="11"/>
        <color theme="1"/>
        <rFont val="Calibri"/>
        <family val="2"/>
        <scheme val="minor"/>
      </rPr>
      <t>Lors de vos réunions du système de jumelage, vous avez la possibilité de partager :</t>
    </r>
    <r>
      <rPr>
        <sz val="11"/>
        <color theme="1"/>
        <rFont val="Calibri"/>
        <family val="2"/>
        <scheme val="minor"/>
      </rPr>
      <t xml:space="preserve">
* Comment s'est déroulée la session et/ou l'expérience de cette semaine pour vous
* Quelle idée avez-vous obtenue ?
* Qu'avez-vous remarqué ?
* Qu'est-ce qui a été difficile ou étonnamment facile ?</t>
    </r>
  </si>
  <si>
    <r>
      <rPr>
        <b/>
        <sz val="11"/>
        <color theme="1"/>
        <rFont val="Calibri"/>
        <family val="2"/>
        <scheme val="minor"/>
      </rPr>
      <t>In your Buddy System meetings you have the opportunity to share:</t>
    </r>
    <r>
      <rPr>
        <sz val="11"/>
        <color theme="1"/>
        <rFont val="Calibri"/>
        <family val="2"/>
        <scheme val="minor"/>
      </rPr>
      <t xml:space="preserve">
* How this week’s session and/or experience went for you
* What insight did you get?
* What did you notice?
* What was challenging or surprisingly easy?</t>
    </r>
  </si>
  <si>
    <r>
      <rPr>
        <b/>
        <sz val="11"/>
        <color theme="1"/>
        <rFont val="Calibri"/>
        <family val="2"/>
        <scheme val="minor"/>
      </rPr>
      <t>Instructions</t>
    </r>
    <r>
      <rPr>
        <sz val="11"/>
        <color theme="1"/>
        <rFont val="Calibri"/>
        <family val="2"/>
        <scheme val="minor"/>
      </rPr>
      <t xml:space="preserve">: Contact your buddies that match your buddy system 
</t>
    </r>
    <r>
      <rPr>
        <b/>
        <sz val="11"/>
        <color theme="1"/>
        <rFont val="Calibri"/>
        <family val="2"/>
        <scheme val="minor"/>
      </rPr>
      <t xml:space="preserve">once a week on your own schedule.
</t>
    </r>
    <r>
      <rPr>
        <sz val="11"/>
        <color theme="1"/>
        <rFont val="Calibri"/>
        <family val="2"/>
        <scheme val="minor"/>
      </rPr>
      <t>The list is now sorted by buddy system. If you need to find your name, 
simply use "</t>
    </r>
    <r>
      <rPr>
        <b/>
        <sz val="11"/>
        <color theme="1"/>
        <rFont val="Calibri"/>
        <family val="2"/>
        <scheme val="minor"/>
      </rPr>
      <t>Ctrl - F</t>
    </r>
    <r>
      <rPr>
        <sz val="11"/>
        <color theme="1"/>
        <rFont val="Calibri"/>
        <family val="2"/>
        <scheme val="minor"/>
      </rPr>
      <t>" and type in your name.
Please respect your buddy system number that was assigned to you.</t>
    </r>
  </si>
  <si>
    <r>
      <rPr>
        <b/>
        <sz val="11"/>
        <color theme="1"/>
        <rFont val="Calibri"/>
        <family val="2"/>
        <scheme val="minor"/>
      </rPr>
      <t xml:space="preserve">Participation aux séances : </t>
    </r>
    <r>
      <rPr>
        <sz val="11"/>
        <color theme="1"/>
        <rFont val="Calibri"/>
        <family val="2"/>
        <scheme val="minor"/>
      </rPr>
      <t xml:space="preserve">
Si vous n'avez pas pu assister à une séance et que vous avez vu l'enregistrement vidéo, 
faites-le-moi savoir et je mettrai à jour votre participation</t>
    </r>
  </si>
  <si>
    <t>Stefania Del Zotto</t>
  </si>
  <si>
    <t>stefania.delzotto@cic.gc.ca</t>
  </si>
  <si>
    <t>Marly Taïna Joseph-Charlot</t>
  </si>
  <si>
    <t>taina.josephcharlot@cic.gc.ca</t>
  </si>
  <si>
    <t>Caroline Duguay</t>
  </si>
  <si>
    <t>caroline.duguay@fegc-wage.gc.ca</t>
  </si>
  <si>
    <t>Rima Khouri</t>
  </si>
  <si>
    <t>rima.khouri@inspection.gc.ca</t>
  </si>
  <si>
    <t>Oscar Mejia Mesa</t>
  </si>
  <si>
    <t>oscar.mejiamesa@iaac-aeic.gc.ca</t>
  </si>
  <si>
    <t>ET AT NT CT MT PT</t>
  </si>
  <si>
    <t>ET AT CT</t>
  </si>
  <si>
    <t>SIFA</t>
  </si>
  <si>
    <t>SIOD</t>
  </si>
  <si>
    <t>calina.ellwand@ncc-ccn.ca</t>
  </si>
  <si>
    <t>Calina Ellwand</t>
  </si>
  <si>
    <t>x</t>
  </si>
  <si>
    <t>v</t>
  </si>
  <si>
    <t>Annie Ducharme</t>
  </si>
  <si>
    <t>Annie.Ducharme@bac-lac.gc.ca</t>
  </si>
  <si>
    <t>Adwokat.Nicole</t>
  </si>
  <si>
    <t>Oct 24, 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</si>
</sst>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wrapText="1"/>
    </xf>
    <xf numFmtId="0" fontId="0" fillId="3" borderId="1" xfId="0" applyFill="1" applyBorder="1"/>
    <xf numFmtId="0" fontId="0" fillId="0" borderId="2" xfId="0" applyBorder="1" applyAlignment="1">
      <alignment vertical="center"/>
    </xf>
    <xf numFmtId="0" fontId="0" fillId="0" borderId="2" xfId="0" applyBorder="1"/>
    <xf numFmtId="0" fontId="0" fillId="0" borderId="0" xfId="0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/>
    <xf numFmtId="0" fontId="0" fillId="0" borderId="1" xfId="0" applyBorder="1"/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0" borderId="0" xfId="0" applyFont="1"/>
    <xf numFmtId="9" fontId="3" fillId="0" borderId="0" xfId="1" applyFont="1"/>
    <xf numFmtId="0" fontId="0" fillId="0" borderId="3" xfId="0" applyBorder="1" applyAlignment="1">
      <alignment wrapText="1"/>
    </xf>
    <xf numFmtId="0" fontId="0" fillId="0" borderId="0" xfId="0" applyAlignment="1">
      <alignment vertical="top" wrapText="1"/>
    </xf>
    <xf numFmtId="0" fontId="0" fillId="4" borderId="0" xfId="0" applyFill="1" applyAlignment="1">
      <alignment wrapText="1"/>
    </xf>
    <xf numFmtId="0" fontId="0" fillId="4" borderId="0" xfId="0" applyFill="1" applyAlignment="1"/>
    <xf numFmtId="0" fontId="1" fillId="2" borderId="0" xfId="0" applyFont="1" applyFill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vertical="center"/>
    </xf>
    <xf numFmtId="0" fontId="3" fillId="0" borderId="2" xfId="0" applyFont="1" applyFill="1" applyBorder="1" applyAlignment="1">
      <alignment horizontal="right"/>
    </xf>
    <xf numFmtId="0" fontId="0" fillId="5" borderId="0" xfId="0" applyFill="1" applyAlignment="1">
      <alignment horizontal="center" wrapText="1"/>
    </xf>
    <xf numFmtId="0" fontId="0" fillId="5" borderId="0" xfId="0" applyFill="1" applyAlignment="1">
      <alignment horizontal="center" vertical="center" wrapText="1"/>
    </xf>
    <xf numFmtId="0" fontId="0" fillId="5" borderId="0" xfId="0" applyFill="1" applyAlignment="1">
      <alignment horizontal="left" vertical="center" wrapText="1"/>
    </xf>
    <xf numFmtId="0" fontId="0" fillId="4" borderId="0" xfId="0" applyFill="1" applyAlignment="1">
      <alignment horizontal="center" wrapText="1"/>
    </xf>
  </cellXfs>
  <cellStyles count="2">
    <cellStyle name="Normal" xfId="0" builtinId="0"/>
    <cellStyle name="Percent" xfId="1" builtinId="5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BAAA5-8117-40B8-89DA-3E20D623E90C}">
  <dimension ref="A1:AA45"/>
  <sheetViews>
    <sheetView tabSelected="1" workbookViewId="0">
      <selection activeCell="Z3" sqref="Z3"/>
    </sheetView>
  </sheetViews>
  <sheetFormatPr defaultRowHeight="15" x14ac:dyDescent="0.25"/>
  <cols>
    <col min="1" max="1" width="5" bestFit="1" customWidth="1"/>
    <col min="2" max="2" width="22.140625" bestFit="1" customWidth="1"/>
    <col min="3" max="3" width="39.7109375" bestFit="1" customWidth="1"/>
    <col min="4" max="4" width="18" customWidth="1"/>
    <col min="5" max="5" width="9.28515625" customWidth="1"/>
    <col min="6" max="6" width="17.7109375" customWidth="1"/>
    <col min="7" max="7" width="7.5703125" hidden="1" customWidth="1"/>
    <col min="8" max="8" width="8.28515625" hidden="1" customWidth="1"/>
    <col min="9" max="9" width="7.5703125" hidden="1" customWidth="1"/>
    <col min="10" max="10" width="7.42578125" hidden="1" customWidth="1"/>
    <col min="11" max="12" width="7.7109375" hidden="1" customWidth="1"/>
    <col min="13" max="13" width="6.28515625" customWidth="1"/>
    <col min="14" max="14" width="2.28515625" customWidth="1"/>
    <col min="15" max="15" width="8" customWidth="1"/>
    <col min="16" max="21" width="7.28515625" customWidth="1"/>
    <col min="22" max="22" width="7.28515625" bestFit="1" customWidth="1"/>
    <col min="23" max="23" width="11" customWidth="1"/>
    <col min="24" max="25" width="2.28515625" customWidth="1"/>
  </cols>
  <sheetData>
    <row r="1" spans="1:27" ht="91.15" customHeight="1" x14ac:dyDescent="0.25">
      <c r="A1" s="30" t="s">
        <v>121</v>
      </c>
      <c r="B1" s="30"/>
      <c r="C1" s="30"/>
      <c r="D1" s="30"/>
      <c r="E1" s="30"/>
      <c r="F1" s="30"/>
      <c r="G1" s="21"/>
      <c r="H1" s="21"/>
      <c r="I1" s="21"/>
      <c r="J1" s="21"/>
      <c r="K1" s="21"/>
      <c r="L1" s="21"/>
      <c r="O1" s="28" t="s">
        <v>136</v>
      </c>
      <c r="P1" s="28"/>
      <c r="Q1" s="28"/>
      <c r="R1" s="28"/>
      <c r="S1" s="28"/>
      <c r="T1" s="28"/>
      <c r="U1" s="28"/>
      <c r="V1" s="28"/>
      <c r="W1" s="28"/>
      <c r="Z1" s="14" t="s">
        <v>122</v>
      </c>
    </row>
    <row r="2" spans="1:27" ht="91.15" customHeight="1" x14ac:dyDescent="0.25">
      <c r="A2" s="30" t="s">
        <v>134</v>
      </c>
      <c r="B2" s="30"/>
      <c r="C2" s="30"/>
      <c r="D2" s="30"/>
      <c r="E2" s="30"/>
      <c r="F2" s="30"/>
      <c r="G2" s="21"/>
      <c r="H2" s="21"/>
      <c r="I2" s="21"/>
      <c r="J2" s="21"/>
      <c r="K2" s="21"/>
      <c r="L2" s="21"/>
      <c r="O2" s="29" t="s">
        <v>135</v>
      </c>
      <c r="P2" s="29"/>
      <c r="Q2" s="29"/>
      <c r="R2" s="29"/>
      <c r="S2" s="29"/>
      <c r="T2" s="29"/>
      <c r="U2" s="29"/>
      <c r="V2" s="29"/>
      <c r="W2" s="29"/>
      <c r="Z2" s="20" t="s">
        <v>159</v>
      </c>
    </row>
    <row r="3" spans="1:27" ht="57" customHeight="1" x14ac:dyDescent="0.25">
      <c r="A3" s="30" t="s">
        <v>137</v>
      </c>
      <c r="B3" s="30"/>
      <c r="C3" s="30"/>
      <c r="D3" s="30"/>
      <c r="E3" s="30"/>
      <c r="F3" s="30"/>
      <c r="G3" s="22"/>
      <c r="H3" s="22"/>
      <c r="I3" s="22"/>
      <c r="J3" s="22"/>
      <c r="K3" s="22"/>
      <c r="L3" s="22"/>
      <c r="O3" s="27" t="s">
        <v>133</v>
      </c>
      <c r="P3" s="27"/>
      <c r="Q3" s="27"/>
      <c r="R3" s="27"/>
      <c r="S3" s="27"/>
      <c r="T3" s="27"/>
      <c r="U3" s="27"/>
      <c r="V3" s="27"/>
      <c r="W3" s="27"/>
    </row>
    <row r="4" spans="1:27" x14ac:dyDescent="0.25">
      <c r="O4" s="19"/>
      <c r="P4" s="19"/>
      <c r="Q4" s="19"/>
      <c r="R4" s="19"/>
      <c r="S4" s="19"/>
      <c r="T4" s="19"/>
      <c r="U4" s="19"/>
      <c r="V4" s="19"/>
      <c r="W4" s="19"/>
    </row>
    <row r="5" spans="1:27" ht="45" x14ac:dyDescent="0.25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23" t="s">
        <v>12</v>
      </c>
      <c r="O5" s="15" t="s">
        <v>123</v>
      </c>
      <c r="P5" s="15" t="s">
        <v>124</v>
      </c>
      <c r="Q5" s="15" t="s">
        <v>125</v>
      </c>
      <c r="R5" s="15" t="s">
        <v>126</v>
      </c>
      <c r="S5" s="15" t="s">
        <v>127</v>
      </c>
      <c r="T5" s="15" t="s">
        <v>128</v>
      </c>
      <c r="U5" s="15" t="s">
        <v>129</v>
      </c>
      <c r="V5" s="16" t="s">
        <v>130</v>
      </c>
      <c r="W5" s="16" t="s">
        <v>131</v>
      </c>
      <c r="Z5" s="5" t="s">
        <v>13</v>
      </c>
      <c r="AA5" s="5" t="s">
        <v>14</v>
      </c>
    </row>
    <row r="6" spans="1:27" x14ac:dyDescent="0.25">
      <c r="A6" s="6">
        <v>3</v>
      </c>
      <c r="B6" s="10" t="s">
        <v>20</v>
      </c>
      <c r="C6" s="10" t="s">
        <v>21</v>
      </c>
      <c r="D6" s="11"/>
      <c r="E6" s="11" t="s">
        <v>22</v>
      </c>
      <c r="F6" s="11" t="s">
        <v>19</v>
      </c>
      <c r="G6" s="13"/>
      <c r="H6" s="13" t="s">
        <v>7</v>
      </c>
      <c r="I6" s="13"/>
      <c r="J6" s="13"/>
      <c r="K6" s="13"/>
      <c r="L6" s="13"/>
      <c r="M6">
        <v>1</v>
      </c>
      <c r="O6" s="13"/>
      <c r="P6" s="13"/>
      <c r="Q6" s="13"/>
      <c r="R6" s="13"/>
      <c r="S6" s="13"/>
      <c r="T6" s="13"/>
      <c r="U6" s="13"/>
      <c r="V6" s="13"/>
      <c r="W6" s="13">
        <f>COUNTA(O6:V6)</f>
        <v>0</v>
      </c>
      <c r="Z6" s="9">
        <v>1</v>
      </c>
      <c r="AA6" s="9">
        <f>COUNTIF($M$6:$M$39,Z6)</f>
        <v>4</v>
      </c>
    </row>
    <row r="7" spans="1:27" x14ac:dyDescent="0.25">
      <c r="A7" s="6">
        <v>16</v>
      </c>
      <c r="B7" s="7" t="s">
        <v>15</v>
      </c>
      <c r="C7" s="7" t="s">
        <v>16</v>
      </c>
      <c r="D7" s="8" t="s">
        <v>17</v>
      </c>
      <c r="E7" s="8" t="s">
        <v>18</v>
      </c>
      <c r="F7" s="8" t="s">
        <v>19</v>
      </c>
      <c r="G7" s="13"/>
      <c r="H7" s="13" t="s">
        <v>7</v>
      </c>
      <c r="I7" s="13"/>
      <c r="J7" s="9"/>
      <c r="K7" s="13"/>
      <c r="L7" s="13"/>
      <c r="M7">
        <v>1</v>
      </c>
      <c r="O7" s="13" t="s">
        <v>154</v>
      </c>
      <c r="P7" s="13" t="s">
        <v>154</v>
      </c>
      <c r="Q7" s="13"/>
      <c r="R7" s="13"/>
      <c r="S7" s="13"/>
      <c r="T7" s="13"/>
      <c r="U7" s="13"/>
      <c r="V7" s="13"/>
      <c r="W7" s="13">
        <f>COUNTA(O7:V7)</f>
        <v>2</v>
      </c>
      <c r="Z7" s="9">
        <v>2</v>
      </c>
      <c r="AA7" s="13">
        <f>COUNTIF($M$6:$M$39,Z7)</f>
        <v>5</v>
      </c>
    </row>
    <row r="8" spans="1:27" x14ac:dyDescent="0.25">
      <c r="A8" s="12">
        <v>19</v>
      </c>
      <c r="B8" s="10" t="s">
        <v>23</v>
      </c>
      <c r="C8" s="10" t="s">
        <v>24</v>
      </c>
      <c r="D8" s="11" t="s">
        <v>25</v>
      </c>
      <c r="E8" s="11" t="s">
        <v>22</v>
      </c>
      <c r="F8" s="11" t="s">
        <v>19</v>
      </c>
      <c r="G8" s="9"/>
      <c r="H8" s="9" t="s">
        <v>7</v>
      </c>
      <c r="I8" s="9"/>
      <c r="J8" s="9"/>
      <c r="K8" s="9"/>
      <c r="L8" s="9"/>
      <c r="M8">
        <v>1</v>
      </c>
      <c r="O8" s="13"/>
      <c r="P8" s="13"/>
      <c r="Q8" s="13"/>
      <c r="R8" s="13"/>
      <c r="S8" s="13"/>
      <c r="T8" s="13"/>
      <c r="U8" s="13"/>
      <c r="V8" s="13"/>
      <c r="W8" s="13">
        <f>COUNTA(O8:V8)</f>
        <v>0</v>
      </c>
      <c r="Z8" s="9">
        <v>3</v>
      </c>
      <c r="AA8" s="13">
        <f>COUNTIF($M$6:$M$39,Z8)</f>
        <v>1</v>
      </c>
    </row>
    <row r="9" spans="1:27" x14ac:dyDescent="0.25">
      <c r="A9" s="6">
        <v>25</v>
      </c>
      <c r="B9" s="10" t="s">
        <v>26</v>
      </c>
      <c r="C9" s="10" t="s">
        <v>27</v>
      </c>
      <c r="D9" s="11"/>
      <c r="E9" s="11" t="s">
        <v>22</v>
      </c>
      <c r="F9" s="11" t="s">
        <v>28</v>
      </c>
      <c r="G9" s="13" t="s">
        <v>6</v>
      </c>
      <c r="H9" s="13" t="s">
        <v>7</v>
      </c>
      <c r="I9" s="13" t="s">
        <v>8</v>
      </c>
      <c r="J9" s="9" t="s">
        <v>9</v>
      </c>
      <c r="K9" s="13" t="s">
        <v>10</v>
      </c>
      <c r="L9" s="13" t="s">
        <v>11</v>
      </c>
      <c r="M9">
        <v>1</v>
      </c>
      <c r="O9" s="13" t="s">
        <v>154</v>
      </c>
      <c r="P9" s="13" t="s">
        <v>154</v>
      </c>
      <c r="Q9" s="13" t="s">
        <v>154</v>
      </c>
      <c r="R9" s="13"/>
      <c r="S9" s="13"/>
      <c r="T9" s="13"/>
      <c r="U9" s="13"/>
      <c r="V9" s="13"/>
      <c r="W9" s="13">
        <f>COUNTA(O9:V9)</f>
        <v>3</v>
      </c>
      <c r="Z9" s="9">
        <v>4</v>
      </c>
      <c r="AA9" s="13">
        <f>COUNTIF($M$6:$M$39,Z9)</f>
        <v>0</v>
      </c>
    </row>
    <row r="10" spans="1:27" x14ac:dyDescent="0.25">
      <c r="A10" s="12">
        <v>1</v>
      </c>
      <c r="B10" s="10" t="s">
        <v>29</v>
      </c>
      <c r="C10" s="10" t="s">
        <v>30</v>
      </c>
      <c r="D10" s="11"/>
      <c r="E10" s="11" t="s">
        <v>18</v>
      </c>
      <c r="F10" s="11" t="s">
        <v>31</v>
      </c>
      <c r="G10" s="13"/>
      <c r="H10" s="13"/>
      <c r="I10" s="13" t="s">
        <v>8</v>
      </c>
      <c r="J10" s="9" t="s">
        <v>9</v>
      </c>
      <c r="K10" s="13" t="s">
        <v>10</v>
      </c>
      <c r="L10" s="13"/>
      <c r="M10">
        <v>2</v>
      </c>
      <c r="O10" s="13" t="s">
        <v>154</v>
      </c>
      <c r="P10" s="13" t="s">
        <v>154</v>
      </c>
      <c r="Q10" s="13" t="s">
        <v>154</v>
      </c>
      <c r="R10" s="13"/>
      <c r="S10" s="13"/>
      <c r="T10" s="13"/>
      <c r="U10" s="13"/>
      <c r="V10" s="13"/>
      <c r="W10" s="13">
        <f>COUNTA(O10:V10)</f>
        <v>3</v>
      </c>
      <c r="Z10" s="9">
        <v>5</v>
      </c>
      <c r="AA10" s="13">
        <f>COUNTIF($M$6:$M$39,Z10)</f>
        <v>3</v>
      </c>
    </row>
    <row r="11" spans="1:27" x14ac:dyDescent="0.25">
      <c r="A11" s="6">
        <v>2</v>
      </c>
      <c r="B11" s="7" t="s">
        <v>32</v>
      </c>
      <c r="C11" s="7" t="s">
        <v>33</v>
      </c>
      <c r="D11" s="8"/>
      <c r="E11" s="8" t="s">
        <v>22</v>
      </c>
      <c r="F11" s="8" t="s">
        <v>34</v>
      </c>
      <c r="G11" s="13"/>
      <c r="H11" s="13" t="s">
        <v>7</v>
      </c>
      <c r="I11" s="13" t="s">
        <v>8</v>
      </c>
      <c r="J11" s="9" t="s">
        <v>9</v>
      </c>
      <c r="K11" s="13"/>
      <c r="L11" s="13"/>
      <c r="M11">
        <v>2</v>
      </c>
      <c r="O11" s="13"/>
      <c r="P11" s="13" t="s">
        <v>154</v>
      </c>
      <c r="Q11" s="13" t="s">
        <v>154</v>
      </c>
      <c r="R11" s="13"/>
      <c r="S11" s="13"/>
      <c r="T11" s="13"/>
      <c r="U11" s="13"/>
      <c r="V11" s="13"/>
      <c r="W11" s="13">
        <f>COUNTA(O11:V11)</f>
        <v>2</v>
      </c>
      <c r="Z11" s="9">
        <v>6</v>
      </c>
      <c r="AA11" s="13">
        <f>COUNTIF($M$6:$M$39,Z11)</f>
        <v>4</v>
      </c>
    </row>
    <row r="12" spans="1:27" x14ac:dyDescent="0.25">
      <c r="A12" s="6">
        <v>6</v>
      </c>
      <c r="B12" s="7" t="s">
        <v>64</v>
      </c>
      <c r="C12" s="7" t="s">
        <v>65</v>
      </c>
      <c r="D12" s="8"/>
      <c r="E12" s="8" t="s">
        <v>18</v>
      </c>
      <c r="F12" s="8" t="s">
        <v>66</v>
      </c>
      <c r="G12" s="9" t="s">
        <v>6</v>
      </c>
      <c r="H12" s="9" t="s">
        <v>7</v>
      </c>
      <c r="I12" s="9" t="s">
        <v>8</v>
      </c>
      <c r="J12" s="9" t="s">
        <v>9</v>
      </c>
      <c r="K12" s="9" t="s">
        <v>10</v>
      </c>
      <c r="L12" s="9" t="s">
        <v>11</v>
      </c>
      <c r="M12">
        <v>2</v>
      </c>
      <c r="O12" s="13"/>
      <c r="P12" s="13"/>
      <c r="Q12" s="13"/>
      <c r="R12" s="13"/>
      <c r="S12" s="13"/>
      <c r="T12" s="13"/>
      <c r="U12" s="13"/>
      <c r="V12" s="13"/>
      <c r="W12" s="13">
        <f>COUNTA(O12:V12)</f>
        <v>0</v>
      </c>
      <c r="Z12" s="9">
        <v>7</v>
      </c>
      <c r="AA12" s="13">
        <f>COUNTIF($M$6:$M$39,Z12)</f>
        <v>4</v>
      </c>
    </row>
    <row r="13" spans="1:27" x14ac:dyDescent="0.25">
      <c r="A13" s="6">
        <v>23</v>
      </c>
      <c r="B13" s="10" t="s">
        <v>39</v>
      </c>
      <c r="C13" s="10" t="s">
        <v>40</v>
      </c>
      <c r="D13" s="11"/>
      <c r="E13" s="11" t="s">
        <v>18</v>
      </c>
      <c r="F13" s="11" t="s">
        <v>41</v>
      </c>
      <c r="G13" s="9" t="s">
        <v>6</v>
      </c>
      <c r="H13" s="9" t="s">
        <v>7</v>
      </c>
      <c r="I13" s="9" t="s">
        <v>8</v>
      </c>
      <c r="J13" s="9" t="s">
        <v>9</v>
      </c>
      <c r="K13" s="9" t="s">
        <v>10</v>
      </c>
      <c r="L13" s="9" t="s">
        <v>11</v>
      </c>
      <c r="M13">
        <v>2</v>
      </c>
      <c r="O13" s="13" t="s">
        <v>154</v>
      </c>
      <c r="P13" s="13" t="s">
        <v>154</v>
      </c>
      <c r="Q13" s="13" t="s">
        <v>154</v>
      </c>
      <c r="R13" s="13"/>
      <c r="S13" s="13"/>
      <c r="T13" s="13"/>
      <c r="U13" s="13"/>
      <c r="V13" s="13"/>
      <c r="W13" s="13">
        <f>COUNTA(O13:V13)</f>
        <v>3</v>
      </c>
      <c r="Z13" s="9">
        <v>8</v>
      </c>
      <c r="AA13" s="13">
        <f>COUNTIF($M$6:$M$39,Z13)</f>
        <v>5</v>
      </c>
    </row>
    <row r="14" spans="1:27" x14ac:dyDescent="0.25">
      <c r="A14" s="12">
        <v>32</v>
      </c>
      <c r="B14" s="7" t="s">
        <v>35</v>
      </c>
      <c r="C14" s="7" t="s">
        <v>36</v>
      </c>
      <c r="D14" s="8" t="s">
        <v>37</v>
      </c>
      <c r="E14" s="8" t="s">
        <v>22</v>
      </c>
      <c r="F14" s="8" t="s">
        <v>38</v>
      </c>
      <c r="G14" s="9"/>
      <c r="H14" s="9"/>
      <c r="I14" s="9" t="s">
        <v>8</v>
      </c>
      <c r="J14" s="9"/>
      <c r="K14" s="9"/>
      <c r="L14" s="9"/>
      <c r="M14">
        <v>2</v>
      </c>
      <c r="O14" s="13" t="s">
        <v>154</v>
      </c>
      <c r="P14" s="13" t="s">
        <v>154</v>
      </c>
      <c r="Q14" s="13"/>
      <c r="R14" s="13"/>
      <c r="S14" s="13"/>
      <c r="T14" s="13"/>
      <c r="U14" s="13"/>
      <c r="V14" s="13"/>
      <c r="W14" s="13">
        <f>COUNTA(O14:V14)</f>
        <v>2</v>
      </c>
      <c r="Z14" s="9">
        <v>9</v>
      </c>
      <c r="AA14" s="13">
        <f>COUNTIF($M$6:$M$39,Z14)</f>
        <v>4</v>
      </c>
    </row>
    <row r="15" spans="1:27" x14ac:dyDescent="0.25">
      <c r="A15" s="6">
        <v>5</v>
      </c>
      <c r="B15" s="10" t="s">
        <v>42</v>
      </c>
      <c r="C15" s="10" t="s">
        <v>120</v>
      </c>
      <c r="D15" s="11"/>
      <c r="E15" s="11" t="s">
        <v>18</v>
      </c>
      <c r="F15" s="11" t="s">
        <v>43</v>
      </c>
      <c r="G15" s="9"/>
      <c r="H15" s="9"/>
      <c r="I15" s="9"/>
      <c r="J15" s="9" t="s">
        <v>9</v>
      </c>
      <c r="K15" s="9"/>
      <c r="L15" s="9"/>
      <c r="M15">
        <v>3</v>
      </c>
      <c r="O15" s="13"/>
      <c r="P15" s="13"/>
      <c r="Q15" s="13"/>
      <c r="R15" s="13"/>
      <c r="S15" s="13"/>
      <c r="T15" s="13"/>
      <c r="U15" s="13"/>
      <c r="V15" s="13"/>
      <c r="W15" s="13">
        <f>COUNTA(O15:V15)</f>
        <v>0</v>
      </c>
      <c r="Z15" s="9">
        <v>10</v>
      </c>
      <c r="AA15" s="13">
        <f>COUNTIF($M$6:$M$39,Z15)</f>
        <v>4</v>
      </c>
    </row>
    <row r="16" spans="1:27" x14ac:dyDescent="0.25">
      <c r="A16" s="12">
        <v>10</v>
      </c>
      <c r="B16" s="7" t="s">
        <v>70</v>
      </c>
      <c r="C16" s="7" t="s">
        <v>71</v>
      </c>
      <c r="D16" s="8"/>
      <c r="E16" s="8" t="s">
        <v>69</v>
      </c>
      <c r="F16" s="8" t="s">
        <v>43</v>
      </c>
      <c r="G16" s="9"/>
      <c r="H16" s="9"/>
      <c r="I16" s="9"/>
      <c r="J16" s="9" t="s">
        <v>9</v>
      </c>
      <c r="K16" s="9"/>
      <c r="L16" s="9"/>
      <c r="M16">
        <v>5</v>
      </c>
      <c r="O16" s="13" t="s">
        <v>154</v>
      </c>
      <c r="P16" s="13"/>
      <c r="Q16" s="13"/>
      <c r="R16" s="13"/>
      <c r="S16" s="13"/>
      <c r="T16" s="13"/>
      <c r="U16" s="13"/>
      <c r="V16" s="13"/>
      <c r="W16" s="13">
        <f>COUNTA(O16:V16)</f>
        <v>1</v>
      </c>
      <c r="Z16" s="9">
        <v>11</v>
      </c>
      <c r="AA16" s="13">
        <f>COUNTIF($M$6:$M$39,Z16)</f>
        <v>0</v>
      </c>
    </row>
    <row r="17" spans="1:23" x14ac:dyDescent="0.25">
      <c r="A17" s="6">
        <v>12</v>
      </c>
      <c r="B17" s="7" t="s">
        <v>72</v>
      </c>
      <c r="C17" s="7" t="s">
        <v>73</v>
      </c>
      <c r="D17" s="8"/>
      <c r="E17" s="8" t="s">
        <v>69</v>
      </c>
      <c r="F17" s="8" t="s">
        <v>43</v>
      </c>
      <c r="G17" s="9"/>
      <c r="H17" s="9"/>
      <c r="I17" s="9"/>
      <c r="J17" s="9" t="s">
        <v>9</v>
      </c>
      <c r="K17" s="9"/>
      <c r="L17" s="9"/>
      <c r="M17">
        <v>5</v>
      </c>
      <c r="O17" s="13"/>
      <c r="P17" s="13" t="s">
        <v>154</v>
      </c>
      <c r="Q17" s="13" t="s">
        <v>154</v>
      </c>
      <c r="R17" s="13"/>
      <c r="S17" s="13"/>
      <c r="T17" s="13"/>
      <c r="U17" s="13"/>
      <c r="V17" s="13"/>
      <c r="W17" s="13">
        <f>COUNTA(O17:V17)</f>
        <v>2</v>
      </c>
    </row>
    <row r="18" spans="1:23" x14ac:dyDescent="0.25">
      <c r="A18" s="12">
        <v>20</v>
      </c>
      <c r="B18" s="7" t="s">
        <v>77</v>
      </c>
      <c r="C18" s="7" t="s">
        <v>78</v>
      </c>
      <c r="D18" s="8"/>
      <c r="E18" s="8" t="s">
        <v>69</v>
      </c>
      <c r="F18" s="8" t="s">
        <v>43</v>
      </c>
      <c r="G18" s="9"/>
      <c r="H18" s="9"/>
      <c r="I18" s="9"/>
      <c r="J18" s="9" t="s">
        <v>9</v>
      </c>
      <c r="K18" s="9"/>
      <c r="L18" s="9"/>
      <c r="M18">
        <v>5</v>
      </c>
      <c r="O18" s="13" t="s">
        <v>154</v>
      </c>
      <c r="P18" s="13" t="s">
        <v>154</v>
      </c>
      <c r="Q18" s="13"/>
      <c r="R18" s="13"/>
      <c r="S18" s="13"/>
      <c r="T18" s="13"/>
      <c r="U18" s="13"/>
      <c r="V18" s="13"/>
      <c r="W18" s="13">
        <f>COUNTA(O18:V18)</f>
        <v>2</v>
      </c>
    </row>
    <row r="19" spans="1:23" x14ac:dyDescent="0.25">
      <c r="A19" s="6">
        <v>44</v>
      </c>
      <c r="B19" s="10" t="s">
        <v>156</v>
      </c>
      <c r="C19" s="10" t="s">
        <v>157</v>
      </c>
      <c r="D19" s="11"/>
      <c r="E19" s="11" t="s">
        <v>18</v>
      </c>
      <c r="F19" s="11" t="s">
        <v>9</v>
      </c>
      <c r="J19" s="9" t="s">
        <v>9</v>
      </c>
      <c r="M19">
        <v>6</v>
      </c>
      <c r="O19" s="13"/>
      <c r="P19" s="13" t="s">
        <v>154</v>
      </c>
      <c r="Q19" t="s">
        <v>154</v>
      </c>
      <c r="W19" s="13">
        <f>COUNTA(O19:V19)</f>
        <v>2</v>
      </c>
    </row>
    <row r="20" spans="1:23" x14ac:dyDescent="0.25">
      <c r="A20" s="6">
        <v>15</v>
      </c>
      <c r="B20" s="10" t="s">
        <v>87</v>
      </c>
      <c r="C20" s="10" t="s">
        <v>88</v>
      </c>
      <c r="D20" s="11"/>
      <c r="E20" s="11" t="s">
        <v>69</v>
      </c>
      <c r="F20" s="11" t="s">
        <v>89</v>
      </c>
      <c r="G20" s="9" t="s">
        <v>6</v>
      </c>
      <c r="H20" s="9" t="s">
        <v>7</v>
      </c>
      <c r="I20" s="9" t="s">
        <v>8</v>
      </c>
      <c r="J20" s="9" t="s">
        <v>9</v>
      </c>
      <c r="K20" s="9" t="s">
        <v>10</v>
      </c>
      <c r="L20" s="9" t="s">
        <v>11</v>
      </c>
      <c r="M20">
        <v>6</v>
      </c>
      <c r="O20" s="13" t="s">
        <v>154</v>
      </c>
      <c r="P20" s="13" t="s">
        <v>154</v>
      </c>
      <c r="Q20" s="13" t="s">
        <v>154</v>
      </c>
      <c r="R20" s="13"/>
      <c r="S20" s="13"/>
      <c r="T20" s="13"/>
      <c r="U20" s="13"/>
      <c r="V20" s="13"/>
      <c r="W20" s="13">
        <f>COUNTA(O20:V20)</f>
        <v>3</v>
      </c>
    </row>
    <row r="21" spans="1:23" x14ac:dyDescent="0.25">
      <c r="A21" s="12">
        <v>29</v>
      </c>
      <c r="B21" s="10" t="s">
        <v>81</v>
      </c>
      <c r="C21" s="10" t="s">
        <v>82</v>
      </c>
      <c r="D21" s="11" t="s">
        <v>83</v>
      </c>
      <c r="E21" s="11" t="s">
        <v>69</v>
      </c>
      <c r="F21" s="11" t="s">
        <v>43</v>
      </c>
      <c r="G21" s="9"/>
      <c r="H21" s="9"/>
      <c r="I21" s="9"/>
      <c r="J21" s="9" t="s">
        <v>9</v>
      </c>
      <c r="K21" s="9"/>
      <c r="L21" s="9"/>
      <c r="M21">
        <v>6</v>
      </c>
      <c r="O21" s="13" t="s">
        <v>154</v>
      </c>
      <c r="P21" s="13" t="s">
        <v>154</v>
      </c>
      <c r="Q21" s="13" t="s">
        <v>154</v>
      </c>
      <c r="R21" s="13"/>
      <c r="S21" s="13"/>
      <c r="T21" s="13"/>
      <c r="U21" s="13"/>
      <c r="V21" s="13"/>
      <c r="W21" s="13">
        <f>COUNTA(O21:V21)</f>
        <v>3</v>
      </c>
    </row>
    <row r="22" spans="1:23" x14ac:dyDescent="0.25">
      <c r="A22" s="12">
        <v>38</v>
      </c>
      <c r="B22" s="7" t="s">
        <v>74</v>
      </c>
      <c r="C22" s="7" t="s">
        <v>75</v>
      </c>
      <c r="D22" s="8" t="s">
        <v>76</v>
      </c>
      <c r="E22" s="8" t="s">
        <v>69</v>
      </c>
      <c r="F22" s="8" t="s">
        <v>43</v>
      </c>
      <c r="G22" s="9"/>
      <c r="H22" s="9"/>
      <c r="I22" s="9"/>
      <c r="J22" s="9" t="s">
        <v>9</v>
      </c>
      <c r="K22" s="9"/>
      <c r="L22" s="9"/>
      <c r="M22">
        <v>6</v>
      </c>
      <c r="O22" s="13" t="s">
        <v>154</v>
      </c>
      <c r="P22" s="13" t="s">
        <v>154</v>
      </c>
      <c r="Q22" s="13" t="s">
        <v>154</v>
      </c>
      <c r="R22" s="13"/>
      <c r="S22" s="13"/>
      <c r="T22" s="13"/>
      <c r="U22" s="13"/>
      <c r="V22" s="13"/>
      <c r="W22" s="13">
        <f>COUNTA(O22:V22)</f>
        <v>3</v>
      </c>
    </row>
    <row r="23" spans="1:23" x14ac:dyDescent="0.25">
      <c r="A23" s="6">
        <v>4</v>
      </c>
      <c r="B23" s="7" t="s">
        <v>93</v>
      </c>
      <c r="C23" s="7" t="s">
        <v>94</v>
      </c>
      <c r="D23" s="8"/>
      <c r="E23" s="8" t="s">
        <v>22</v>
      </c>
      <c r="F23" s="8" t="s">
        <v>43</v>
      </c>
      <c r="G23" s="9"/>
      <c r="H23" s="9"/>
      <c r="I23" s="9"/>
      <c r="J23" s="9" t="s">
        <v>9</v>
      </c>
      <c r="K23" s="9"/>
      <c r="L23" s="9"/>
      <c r="M23">
        <v>7</v>
      </c>
      <c r="O23" s="13" t="s">
        <v>154</v>
      </c>
      <c r="P23" s="13" t="s">
        <v>154</v>
      </c>
      <c r="Q23" s="13"/>
      <c r="R23" s="13"/>
      <c r="S23" s="13"/>
      <c r="T23" s="13"/>
      <c r="U23" s="13"/>
      <c r="V23" s="13"/>
      <c r="W23" s="13">
        <f>COUNTA(O23:V23)</f>
        <v>2</v>
      </c>
    </row>
    <row r="24" spans="1:23" x14ac:dyDescent="0.25">
      <c r="A24" s="12">
        <v>26</v>
      </c>
      <c r="B24" s="7" t="s">
        <v>95</v>
      </c>
      <c r="C24" s="7" t="s">
        <v>96</v>
      </c>
      <c r="D24" s="8"/>
      <c r="E24" s="8" t="s">
        <v>22</v>
      </c>
      <c r="F24" s="8" t="s">
        <v>43</v>
      </c>
      <c r="G24" s="9"/>
      <c r="H24" s="9"/>
      <c r="I24" s="9"/>
      <c r="J24" s="9" t="s">
        <v>9</v>
      </c>
      <c r="K24" s="9"/>
      <c r="L24" s="9"/>
      <c r="M24">
        <v>7</v>
      </c>
      <c r="O24" s="13" t="s">
        <v>154</v>
      </c>
      <c r="P24" s="13" t="s">
        <v>154</v>
      </c>
      <c r="Q24" s="13"/>
      <c r="R24" s="13"/>
      <c r="S24" s="13"/>
      <c r="T24" s="13"/>
      <c r="U24" s="13"/>
      <c r="V24" s="13"/>
      <c r="W24" s="13">
        <f>COUNTA(O24:V24)</f>
        <v>2</v>
      </c>
    </row>
    <row r="25" spans="1:23" x14ac:dyDescent="0.25">
      <c r="A25" s="6">
        <v>34</v>
      </c>
      <c r="B25" s="7" t="s">
        <v>90</v>
      </c>
      <c r="C25" s="7" t="s">
        <v>91</v>
      </c>
      <c r="D25" s="8" t="s">
        <v>92</v>
      </c>
      <c r="E25" s="8" t="s">
        <v>18</v>
      </c>
      <c r="F25" s="8" t="s">
        <v>43</v>
      </c>
      <c r="G25" s="9"/>
      <c r="H25" s="9"/>
      <c r="I25" s="9"/>
      <c r="J25" s="9" t="s">
        <v>9</v>
      </c>
      <c r="K25" s="9"/>
      <c r="L25" s="9"/>
      <c r="M25">
        <v>7</v>
      </c>
      <c r="O25" s="13" t="s">
        <v>154</v>
      </c>
      <c r="P25" s="13"/>
      <c r="Q25" s="13" t="s">
        <v>154</v>
      </c>
      <c r="R25" s="13"/>
      <c r="S25" s="13"/>
      <c r="T25" s="13"/>
      <c r="U25" s="13"/>
      <c r="V25" s="13"/>
      <c r="W25" s="13">
        <f>COUNTA(O25:V25)</f>
        <v>2</v>
      </c>
    </row>
    <row r="26" spans="1:23" x14ac:dyDescent="0.25">
      <c r="A26" s="6">
        <v>35</v>
      </c>
      <c r="B26" s="10" t="s">
        <v>97</v>
      </c>
      <c r="C26" s="10" t="s">
        <v>98</v>
      </c>
      <c r="D26" s="11" t="s">
        <v>99</v>
      </c>
      <c r="E26" s="11" t="s">
        <v>22</v>
      </c>
      <c r="F26" s="11" t="s">
        <v>43</v>
      </c>
      <c r="G26" s="9"/>
      <c r="H26" s="9"/>
      <c r="I26" s="9"/>
      <c r="J26" s="9" t="s">
        <v>9</v>
      </c>
      <c r="K26" s="9"/>
      <c r="L26" s="9"/>
      <c r="M26">
        <v>7</v>
      </c>
      <c r="O26" s="13" t="s">
        <v>155</v>
      </c>
      <c r="P26" s="13" t="s">
        <v>154</v>
      </c>
      <c r="Q26" s="13"/>
      <c r="R26" s="13"/>
      <c r="S26" s="13"/>
      <c r="T26" s="13"/>
      <c r="U26" s="13"/>
      <c r="V26" s="13"/>
      <c r="W26" s="13">
        <f>COUNTA(O26:V26)</f>
        <v>2</v>
      </c>
    </row>
    <row r="27" spans="1:23" x14ac:dyDescent="0.25">
      <c r="A27" s="12">
        <v>7</v>
      </c>
      <c r="B27" s="10" t="s">
        <v>105</v>
      </c>
      <c r="C27" s="10" t="s">
        <v>106</v>
      </c>
      <c r="D27" s="11"/>
      <c r="E27" s="11" t="s">
        <v>22</v>
      </c>
      <c r="F27" s="11" t="s">
        <v>43</v>
      </c>
      <c r="G27" s="9"/>
      <c r="H27" s="9"/>
      <c r="I27" s="9"/>
      <c r="J27" s="9" t="s">
        <v>9</v>
      </c>
      <c r="K27" s="9"/>
      <c r="L27" s="9"/>
      <c r="M27">
        <v>8</v>
      </c>
      <c r="O27" s="13"/>
      <c r="P27" s="13" t="s">
        <v>154</v>
      </c>
      <c r="Q27" s="13"/>
      <c r="R27" s="13"/>
      <c r="S27" s="13"/>
      <c r="T27" s="13"/>
      <c r="U27" s="13"/>
      <c r="V27" s="13"/>
      <c r="W27" s="13">
        <f>COUNTA(O27:V27)</f>
        <v>1</v>
      </c>
    </row>
    <row r="28" spans="1:23" x14ac:dyDescent="0.25">
      <c r="A28" s="12">
        <v>28</v>
      </c>
      <c r="B28" s="7" t="s">
        <v>107</v>
      </c>
      <c r="C28" s="7" t="s">
        <v>108</v>
      </c>
      <c r="D28" s="8" t="s">
        <v>99</v>
      </c>
      <c r="E28" s="8" t="s">
        <v>22</v>
      </c>
      <c r="F28" s="8" t="s">
        <v>43</v>
      </c>
      <c r="G28" s="9"/>
      <c r="H28" s="9"/>
      <c r="I28" s="9"/>
      <c r="J28" s="9" t="s">
        <v>9</v>
      </c>
      <c r="K28" s="9"/>
      <c r="L28" s="9"/>
      <c r="M28">
        <v>8</v>
      </c>
      <c r="O28" s="13"/>
      <c r="P28" s="13"/>
      <c r="Q28" s="13"/>
      <c r="R28" s="13"/>
      <c r="S28" s="13"/>
      <c r="T28" s="13"/>
      <c r="U28" s="13"/>
      <c r="V28" s="13"/>
      <c r="W28" s="13">
        <f>COUNTA(O28:V28)</f>
        <v>0</v>
      </c>
    </row>
    <row r="29" spans="1:23" x14ac:dyDescent="0.25">
      <c r="A29" s="12">
        <v>33</v>
      </c>
      <c r="B29" s="10" t="s">
        <v>100</v>
      </c>
      <c r="C29" s="10" t="s">
        <v>101</v>
      </c>
      <c r="D29" s="11" t="s">
        <v>102</v>
      </c>
      <c r="E29" s="11" t="s">
        <v>18</v>
      </c>
      <c r="F29" s="11" t="s">
        <v>43</v>
      </c>
      <c r="G29" s="13"/>
      <c r="H29" s="13"/>
      <c r="I29" s="13"/>
      <c r="J29" s="13" t="s">
        <v>9</v>
      </c>
      <c r="K29" s="13"/>
      <c r="L29" s="13"/>
      <c r="M29">
        <v>8</v>
      </c>
      <c r="O29" s="13" t="s">
        <v>154</v>
      </c>
      <c r="P29" s="13"/>
      <c r="Q29" s="13" t="s">
        <v>154</v>
      </c>
      <c r="R29" s="13"/>
      <c r="S29" s="13"/>
      <c r="T29" s="13"/>
      <c r="U29" s="13"/>
      <c r="V29" s="13"/>
      <c r="W29" s="13">
        <f>COUNTA(O29:V29)</f>
        <v>2</v>
      </c>
    </row>
    <row r="30" spans="1:23" x14ac:dyDescent="0.25">
      <c r="A30" s="6">
        <v>37</v>
      </c>
      <c r="B30" s="10" t="s">
        <v>103</v>
      </c>
      <c r="C30" s="10" t="s">
        <v>104</v>
      </c>
      <c r="D30" s="11"/>
      <c r="E30" s="11" t="s">
        <v>18</v>
      </c>
      <c r="F30" s="11" t="s">
        <v>43</v>
      </c>
      <c r="G30" s="9"/>
      <c r="H30" s="9"/>
      <c r="I30" s="9"/>
      <c r="J30" s="9" t="s">
        <v>9</v>
      </c>
      <c r="K30" s="9"/>
      <c r="L30" s="9"/>
      <c r="M30">
        <v>8</v>
      </c>
      <c r="O30" s="13" t="s">
        <v>154</v>
      </c>
      <c r="P30" s="13" t="s">
        <v>154</v>
      </c>
      <c r="Q30" s="13" t="s">
        <v>154</v>
      </c>
      <c r="R30" s="13"/>
      <c r="S30" s="13"/>
      <c r="T30" s="13"/>
      <c r="U30" s="13"/>
      <c r="V30" s="13"/>
      <c r="W30" s="13">
        <f>COUNTA(O30:V30)</f>
        <v>3</v>
      </c>
    </row>
    <row r="31" spans="1:23" x14ac:dyDescent="0.25">
      <c r="A31" s="6">
        <v>44</v>
      </c>
      <c r="B31" s="10" t="s">
        <v>153</v>
      </c>
      <c r="C31" s="10" t="s">
        <v>152</v>
      </c>
      <c r="D31" s="11"/>
      <c r="E31" s="11" t="s">
        <v>18</v>
      </c>
      <c r="F31" s="11" t="s">
        <v>43</v>
      </c>
      <c r="G31" s="9"/>
      <c r="H31" s="9"/>
      <c r="I31" s="9"/>
      <c r="J31" s="9" t="s">
        <v>9</v>
      </c>
      <c r="K31" s="9"/>
      <c r="L31" s="9"/>
      <c r="M31">
        <v>8</v>
      </c>
      <c r="O31" s="13" t="s">
        <v>155</v>
      </c>
      <c r="P31" s="13" t="s">
        <v>154</v>
      </c>
      <c r="Q31" s="13" t="s">
        <v>154</v>
      </c>
      <c r="R31" s="13"/>
      <c r="S31" s="13"/>
      <c r="T31" s="13"/>
      <c r="U31" s="13"/>
      <c r="V31" s="13"/>
      <c r="W31" s="13">
        <f>COUNTA(O31:V31)</f>
        <v>3</v>
      </c>
    </row>
    <row r="32" spans="1:23" x14ac:dyDescent="0.25">
      <c r="A32" s="12">
        <v>8</v>
      </c>
      <c r="B32" s="7" t="s">
        <v>109</v>
      </c>
      <c r="C32" s="7" t="s">
        <v>110</v>
      </c>
      <c r="D32" s="8"/>
      <c r="E32" s="8" t="s">
        <v>18</v>
      </c>
      <c r="F32" s="8" t="s">
        <v>43</v>
      </c>
      <c r="G32" s="9"/>
      <c r="H32" s="9"/>
      <c r="I32" s="9"/>
      <c r="J32" s="9" t="s">
        <v>9</v>
      </c>
      <c r="K32" s="9"/>
      <c r="L32" s="9"/>
      <c r="M32">
        <v>9</v>
      </c>
      <c r="O32" s="13" t="s">
        <v>154</v>
      </c>
      <c r="P32" s="13" t="s">
        <v>154</v>
      </c>
      <c r="Q32" s="13" t="s">
        <v>154</v>
      </c>
      <c r="R32" s="13"/>
      <c r="S32" s="13"/>
      <c r="T32" s="13"/>
      <c r="U32" s="13"/>
      <c r="V32" s="13"/>
      <c r="W32" s="13">
        <f>COUNTA(O32:V32)</f>
        <v>3</v>
      </c>
    </row>
    <row r="33" spans="1:23" x14ac:dyDescent="0.25">
      <c r="A33" s="12">
        <v>13</v>
      </c>
      <c r="B33" s="10" t="s">
        <v>111</v>
      </c>
      <c r="C33" s="10" t="s">
        <v>112</v>
      </c>
      <c r="D33" s="11" t="s">
        <v>113</v>
      </c>
      <c r="E33" s="11" t="s">
        <v>18</v>
      </c>
      <c r="F33" s="11" t="s">
        <v>43</v>
      </c>
      <c r="G33" s="9"/>
      <c r="H33" s="9"/>
      <c r="I33" s="9"/>
      <c r="J33" s="9" t="s">
        <v>9</v>
      </c>
      <c r="K33" s="9"/>
      <c r="L33" s="9"/>
      <c r="M33">
        <v>9</v>
      </c>
      <c r="O33" s="13"/>
      <c r="P33" s="13" t="s">
        <v>154</v>
      </c>
      <c r="Q33" s="13" t="s">
        <v>154</v>
      </c>
      <c r="R33" s="13"/>
      <c r="S33" s="13"/>
      <c r="T33" s="13"/>
      <c r="U33" s="13"/>
      <c r="V33" s="13"/>
      <c r="W33" s="13">
        <f>COUNTA(O33:V33)</f>
        <v>2</v>
      </c>
    </row>
    <row r="34" spans="1:23" x14ac:dyDescent="0.25">
      <c r="A34" s="6">
        <v>22</v>
      </c>
      <c r="B34" s="7" t="s">
        <v>114</v>
      </c>
      <c r="C34" s="7" t="s">
        <v>115</v>
      </c>
      <c r="D34" s="8" t="s">
        <v>116</v>
      </c>
      <c r="E34" s="8" t="s">
        <v>18</v>
      </c>
      <c r="F34" s="8" t="s">
        <v>43</v>
      </c>
      <c r="G34" s="9"/>
      <c r="H34" s="9"/>
      <c r="I34" s="9"/>
      <c r="J34" s="9" t="s">
        <v>9</v>
      </c>
      <c r="K34" s="9"/>
      <c r="L34" s="9"/>
      <c r="M34">
        <v>9</v>
      </c>
      <c r="O34" s="13"/>
      <c r="P34" s="13" t="s">
        <v>154</v>
      </c>
      <c r="Q34" s="13" t="s">
        <v>154</v>
      </c>
      <c r="R34" s="13"/>
      <c r="S34" s="13"/>
      <c r="T34" s="13"/>
      <c r="U34" s="13"/>
      <c r="V34" s="13"/>
      <c r="W34" s="13">
        <f>COUNTA(O34:V34)</f>
        <v>2</v>
      </c>
    </row>
    <row r="35" spans="1:23" x14ac:dyDescent="0.25">
      <c r="A35" s="12">
        <v>31</v>
      </c>
      <c r="B35" s="10" t="s">
        <v>117</v>
      </c>
      <c r="C35" s="10" t="s">
        <v>118</v>
      </c>
      <c r="D35" s="11" t="s">
        <v>119</v>
      </c>
      <c r="E35" s="11" t="s">
        <v>18</v>
      </c>
      <c r="F35" s="11" t="s">
        <v>43</v>
      </c>
      <c r="G35" s="13"/>
      <c r="H35" s="13"/>
      <c r="I35" s="13"/>
      <c r="J35" s="9" t="s">
        <v>9</v>
      </c>
      <c r="K35" s="13"/>
      <c r="L35" s="13"/>
      <c r="M35">
        <v>9</v>
      </c>
      <c r="O35" s="13" t="s">
        <v>154</v>
      </c>
      <c r="P35" s="13" t="s">
        <v>154</v>
      </c>
      <c r="Q35" s="13" t="s">
        <v>154</v>
      </c>
      <c r="R35" s="13"/>
      <c r="S35" s="13"/>
      <c r="T35" s="13"/>
      <c r="U35" s="13"/>
      <c r="V35" s="13"/>
      <c r="W35" s="13">
        <f>COUNTA(O35:V35)</f>
        <v>3</v>
      </c>
    </row>
    <row r="36" spans="1:23" x14ac:dyDescent="0.25">
      <c r="A36" s="6">
        <v>39</v>
      </c>
      <c r="B36" s="10" t="s">
        <v>138</v>
      </c>
      <c r="C36" s="10" t="s">
        <v>139</v>
      </c>
      <c r="D36" s="11" t="s">
        <v>150</v>
      </c>
      <c r="E36" s="11" t="s">
        <v>18</v>
      </c>
      <c r="F36" s="11" t="s">
        <v>9</v>
      </c>
      <c r="J36" s="9" t="s">
        <v>9</v>
      </c>
      <c r="M36">
        <v>10</v>
      </c>
      <c r="O36" s="13" t="s">
        <v>154</v>
      </c>
      <c r="P36" s="13" t="s">
        <v>154</v>
      </c>
      <c r="Q36" s="13" t="s">
        <v>154</v>
      </c>
      <c r="R36" s="13"/>
      <c r="S36" s="13"/>
      <c r="T36" s="13"/>
      <c r="U36" s="13"/>
      <c r="V36" s="13"/>
      <c r="W36" s="13">
        <f>COUNTA(O36:V36)</f>
        <v>3</v>
      </c>
    </row>
    <row r="37" spans="1:23" x14ac:dyDescent="0.25">
      <c r="A37" s="6">
        <v>41</v>
      </c>
      <c r="B37" s="10" t="s">
        <v>142</v>
      </c>
      <c r="C37" s="10" t="s">
        <v>143</v>
      </c>
      <c r="D37" s="11"/>
      <c r="E37" s="11" t="s">
        <v>69</v>
      </c>
      <c r="F37" s="11" t="s">
        <v>149</v>
      </c>
      <c r="I37" t="s">
        <v>8</v>
      </c>
      <c r="J37" s="13" t="s">
        <v>9</v>
      </c>
      <c r="K37" t="s">
        <v>10</v>
      </c>
      <c r="M37">
        <v>10</v>
      </c>
      <c r="O37" s="13" t="s">
        <v>154</v>
      </c>
      <c r="P37" s="13" t="s">
        <v>154</v>
      </c>
      <c r="Q37" s="13" t="s">
        <v>154</v>
      </c>
      <c r="R37" s="13"/>
      <c r="S37" s="13"/>
      <c r="T37" s="13"/>
      <c r="U37" s="13"/>
      <c r="V37" s="13"/>
      <c r="W37" s="13">
        <f>COUNTA(O37:V37)</f>
        <v>3</v>
      </c>
    </row>
    <row r="38" spans="1:23" x14ac:dyDescent="0.25">
      <c r="A38" s="12">
        <v>42</v>
      </c>
      <c r="B38" s="7" t="s">
        <v>144</v>
      </c>
      <c r="C38" s="7" t="s">
        <v>145</v>
      </c>
      <c r="D38" s="8"/>
      <c r="E38" s="8" t="s">
        <v>18</v>
      </c>
      <c r="F38" s="8" t="s">
        <v>9</v>
      </c>
      <c r="J38" s="13" t="s">
        <v>9</v>
      </c>
      <c r="M38">
        <v>10</v>
      </c>
      <c r="O38" s="13" t="s">
        <v>154</v>
      </c>
      <c r="P38" s="13" t="s">
        <v>154</v>
      </c>
      <c r="Q38" s="13" t="s">
        <v>154</v>
      </c>
      <c r="W38" s="13">
        <f>COUNTA(O38:V38)</f>
        <v>3</v>
      </c>
    </row>
    <row r="39" spans="1:23" x14ac:dyDescent="0.25">
      <c r="A39" s="6">
        <v>43</v>
      </c>
      <c r="B39" s="10" t="s">
        <v>146</v>
      </c>
      <c r="C39" s="10" t="s">
        <v>147</v>
      </c>
      <c r="D39" s="11"/>
      <c r="E39" s="11" t="s">
        <v>18</v>
      </c>
      <c r="F39" s="11" t="s">
        <v>9</v>
      </c>
      <c r="J39" s="13" t="s">
        <v>9</v>
      </c>
      <c r="M39">
        <v>10</v>
      </c>
      <c r="O39" s="13" t="s">
        <v>154</v>
      </c>
      <c r="P39" s="13" t="s">
        <v>154</v>
      </c>
      <c r="Q39" s="13" t="s">
        <v>154</v>
      </c>
      <c r="W39" s="13">
        <f>COUNTA(O39:V39)</f>
        <v>3</v>
      </c>
    </row>
    <row r="40" spans="1:23" x14ac:dyDescent="0.25">
      <c r="A40" s="24"/>
      <c r="B40" s="25"/>
      <c r="D40" s="24"/>
      <c r="E40" s="24"/>
      <c r="F40" s="26" t="s">
        <v>132</v>
      </c>
      <c r="M40">
        <f>COUNTIF(M3:M39,"&lt;10")</f>
        <v>30</v>
      </c>
      <c r="O40" s="17">
        <f>COUNTA(O6:O39)</f>
        <v>23</v>
      </c>
      <c r="P40" s="17">
        <f>COUNTA(P6:P39)</f>
        <v>26</v>
      </c>
      <c r="Q40" s="17">
        <f>COUNTA(Q6:Q39)</f>
        <v>21</v>
      </c>
      <c r="R40" s="17">
        <f>COUNTA(R6:R39)</f>
        <v>0</v>
      </c>
      <c r="S40" s="17">
        <f>COUNTA(S6:S39)</f>
        <v>0</v>
      </c>
      <c r="T40" s="17">
        <f>COUNTA(T6:T39)</f>
        <v>0</v>
      </c>
      <c r="U40" s="17">
        <f>COUNTA(U6:U39)</f>
        <v>0</v>
      </c>
      <c r="V40" s="17">
        <f>COUNTA(V6:V39)</f>
        <v>0</v>
      </c>
    </row>
    <row r="41" spans="1:23" x14ac:dyDescent="0.25">
      <c r="O41" s="18">
        <f>O40/$M$40</f>
        <v>0.76666666666666672</v>
      </c>
      <c r="P41" s="18">
        <f t="shared" ref="P41:V41" si="0">P40/$M$40</f>
        <v>0.8666666666666667</v>
      </c>
      <c r="Q41" s="18">
        <f t="shared" si="0"/>
        <v>0.7</v>
      </c>
      <c r="R41" s="18">
        <f t="shared" si="0"/>
        <v>0</v>
      </c>
      <c r="S41" s="18">
        <f t="shared" si="0"/>
        <v>0</v>
      </c>
      <c r="T41" s="18">
        <f t="shared" si="0"/>
        <v>0</v>
      </c>
      <c r="U41" s="18">
        <f t="shared" si="0"/>
        <v>0</v>
      </c>
      <c r="V41" s="18">
        <f t="shared" si="0"/>
        <v>0</v>
      </c>
    </row>
    <row r="43" spans="1:23" x14ac:dyDescent="0.25">
      <c r="W43" s="13"/>
    </row>
    <row r="44" spans="1:23" x14ac:dyDescent="0.25">
      <c r="W44" s="13"/>
    </row>
    <row r="45" spans="1:23" x14ac:dyDescent="0.25">
      <c r="O45" s="17"/>
      <c r="P45" s="17"/>
      <c r="Q45" s="17"/>
      <c r="R45" s="17"/>
      <c r="S45" s="17"/>
      <c r="T45" s="17"/>
      <c r="U45" s="17"/>
      <c r="V45" s="17"/>
    </row>
  </sheetData>
  <autoFilter ref="A5:W40" xr:uid="{CC2BAAA5-8117-40B8-89DA-3E20D623E90C}">
    <sortState xmlns:xlrd2="http://schemas.microsoft.com/office/spreadsheetml/2017/richdata2" ref="A6:W40">
      <sortCondition ref="M5:M40"/>
    </sortState>
  </autoFilter>
  <mergeCells count="6">
    <mergeCell ref="O3:W3"/>
    <mergeCell ref="O1:W1"/>
    <mergeCell ref="O2:W2"/>
    <mergeCell ref="A1:F1"/>
    <mergeCell ref="A2:F2"/>
    <mergeCell ref="A3:F3"/>
  </mergeCells>
  <conditionalFormatting sqref="AA6:AA16">
    <cfRule type="colorScale" priority="3">
      <colorScale>
        <cfvo type="min"/>
        <cfvo type="max"/>
        <color rgb="FFFCFCFF"/>
        <color rgb="FF63BE7B"/>
      </colorScale>
    </cfRule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6:C52">
    <cfRule type="duplicateValues" dxfId="13" priority="11"/>
  </conditionalFormatting>
  <conditionalFormatting sqref="C5:C72">
    <cfRule type="duplicateValues" dxfId="12" priority="13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B5051-B9B7-4AA2-AADD-80BD0D3CA7C4}">
  <dimension ref="A2:W49"/>
  <sheetViews>
    <sheetView topLeftCell="A2" workbookViewId="0">
      <selection activeCell="A11" sqref="A11:W11"/>
    </sheetView>
  </sheetViews>
  <sheetFormatPr defaultColWidth="8.7109375" defaultRowHeight="15" x14ac:dyDescent="0.25"/>
  <cols>
    <col min="1" max="1" width="3" bestFit="1" customWidth="1"/>
    <col min="2" max="2" width="23.5703125" bestFit="1" customWidth="1"/>
    <col min="3" max="3" width="26" bestFit="1" customWidth="1"/>
    <col min="4" max="4" width="27.28515625" bestFit="1" customWidth="1"/>
    <col min="5" max="5" width="6.5703125" bestFit="1" customWidth="1"/>
    <col min="6" max="6" width="16.5703125" bestFit="1" customWidth="1"/>
    <col min="7" max="7" width="3" bestFit="1" customWidth="1"/>
    <col min="8" max="8" width="3.7109375" bestFit="1" customWidth="1"/>
    <col min="9" max="9" width="3.140625" bestFit="1" customWidth="1"/>
    <col min="10" max="10" width="3" bestFit="1" customWidth="1"/>
    <col min="11" max="11" width="3.140625" bestFit="1" customWidth="1"/>
    <col min="12" max="12" width="3.28515625" bestFit="1" customWidth="1"/>
    <col min="13" max="13" width="3" bestFit="1" customWidth="1"/>
    <col min="15" max="15" width="1.85546875" bestFit="1" customWidth="1"/>
    <col min="23" max="23" width="2" bestFit="1" customWidth="1"/>
  </cols>
  <sheetData>
    <row r="2" spans="1:23" x14ac:dyDescent="0.25">
      <c r="A2" s="6">
        <v>30</v>
      </c>
      <c r="B2" s="7" t="s">
        <v>53</v>
      </c>
      <c r="C2" s="7" t="s">
        <v>54</v>
      </c>
      <c r="D2" s="8" t="s">
        <v>55</v>
      </c>
      <c r="E2" s="8" t="s">
        <v>22</v>
      </c>
      <c r="F2" s="8" t="s">
        <v>56</v>
      </c>
      <c r="G2" s="13" t="s">
        <v>6</v>
      </c>
      <c r="H2" s="13" t="s">
        <v>7</v>
      </c>
      <c r="I2" s="13" t="s">
        <v>8</v>
      </c>
      <c r="J2" s="13"/>
      <c r="K2" s="13"/>
      <c r="L2" s="13"/>
      <c r="M2">
        <v>99</v>
      </c>
    </row>
    <row r="3" spans="1:23" x14ac:dyDescent="0.25">
      <c r="A3" s="12">
        <v>27</v>
      </c>
      <c r="B3" s="10" t="s">
        <v>57</v>
      </c>
      <c r="C3" s="10" t="s">
        <v>58</v>
      </c>
      <c r="D3" s="11" t="s">
        <v>59</v>
      </c>
      <c r="E3" s="11" t="s">
        <v>22</v>
      </c>
      <c r="F3" s="11" t="s">
        <v>60</v>
      </c>
      <c r="G3" s="13" t="s">
        <v>6</v>
      </c>
      <c r="H3" s="13" t="s">
        <v>7</v>
      </c>
      <c r="I3" s="13" t="s">
        <v>8</v>
      </c>
      <c r="J3" s="13" t="s">
        <v>9</v>
      </c>
      <c r="K3" s="13"/>
      <c r="L3" s="13"/>
      <c r="M3">
        <v>99</v>
      </c>
    </row>
    <row r="4" spans="1:23" x14ac:dyDescent="0.25">
      <c r="A4" s="24">
        <v>14</v>
      </c>
      <c r="B4" s="25" t="s">
        <v>61</v>
      </c>
      <c r="C4" s="25" t="s">
        <v>62</v>
      </c>
      <c r="D4" s="24" t="s">
        <v>55</v>
      </c>
      <c r="E4" s="24" t="s">
        <v>22</v>
      </c>
      <c r="F4" s="24" t="s">
        <v>63</v>
      </c>
      <c r="G4" s="13" t="s">
        <v>6</v>
      </c>
      <c r="H4" s="13"/>
      <c r="I4" s="13"/>
      <c r="J4" s="13"/>
      <c r="K4" s="13"/>
      <c r="L4" s="13"/>
      <c r="M4">
        <v>99</v>
      </c>
    </row>
    <row r="5" spans="1:23" x14ac:dyDescent="0.25">
      <c r="A5" s="12">
        <v>40</v>
      </c>
      <c r="B5" s="7" t="s">
        <v>140</v>
      </c>
      <c r="C5" s="7" t="s">
        <v>141</v>
      </c>
      <c r="D5" s="8" t="s">
        <v>151</v>
      </c>
      <c r="E5" s="8" t="s">
        <v>18</v>
      </c>
      <c r="F5" s="8" t="s">
        <v>148</v>
      </c>
      <c r="G5" s="13" t="s">
        <v>6</v>
      </c>
      <c r="H5" s="13" t="s">
        <v>7</v>
      </c>
      <c r="I5" s="13" t="s">
        <v>8</v>
      </c>
      <c r="J5" s="9" t="s">
        <v>9</v>
      </c>
      <c r="K5" s="13" t="s">
        <v>10</v>
      </c>
      <c r="L5" s="13" t="s">
        <v>11</v>
      </c>
      <c r="M5">
        <v>10</v>
      </c>
      <c r="O5" s="13" t="s">
        <v>154</v>
      </c>
      <c r="P5" s="13"/>
      <c r="Q5" s="13"/>
      <c r="R5" s="13"/>
      <c r="S5" s="13"/>
      <c r="T5" s="13"/>
      <c r="U5" s="13"/>
      <c r="V5" s="13"/>
      <c r="W5" s="13">
        <f t="shared" ref="W5:W10" si="0">COUNTA(O5:V5)</f>
        <v>1</v>
      </c>
    </row>
    <row r="6" spans="1:23" x14ac:dyDescent="0.25">
      <c r="A6" s="6">
        <v>18</v>
      </c>
      <c r="B6" s="7" t="s">
        <v>47</v>
      </c>
      <c r="C6" s="7" t="s">
        <v>48</v>
      </c>
      <c r="D6" s="8" t="s">
        <v>49</v>
      </c>
      <c r="E6" s="8" t="s">
        <v>18</v>
      </c>
      <c r="F6" s="8" t="s">
        <v>43</v>
      </c>
      <c r="G6" s="9"/>
      <c r="H6" s="9"/>
      <c r="I6" s="9"/>
      <c r="J6" s="9" t="s">
        <v>9</v>
      </c>
      <c r="K6" s="9"/>
      <c r="L6" s="9"/>
      <c r="M6">
        <v>3</v>
      </c>
      <c r="O6" s="13" t="s">
        <v>154</v>
      </c>
      <c r="P6" s="13"/>
      <c r="Q6" s="13"/>
      <c r="R6" s="13"/>
      <c r="S6" s="13"/>
      <c r="T6" s="13"/>
      <c r="U6" s="13"/>
      <c r="V6" s="13"/>
      <c r="W6" s="13">
        <f t="shared" si="0"/>
        <v>1</v>
      </c>
    </row>
    <row r="7" spans="1:23" x14ac:dyDescent="0.25">
      <c r="A7" s="6">
        <v>24</v>
      </c>
      <c r="B7" s="7" t="s">
        <v>50</v>
      </c>
      <c r="C7" s="7" t="s">
        <v>51</v>
      </c>
      <c r="D7" s="8" t="s">
        <v>52</v>
      </c>
      <c r="E7" s="8" t="s">
        <v>18</v>
      </c>
      <c r="F7" s="8" t="s">
        <v>43</v>
      </c>
      <c r="G7" s="9"/>
      <c r="H7" s="9"/>
      <c r="I7" s="9"/>
      <c r="J7" s="9" t="s">
        <v>9</v>
      </c>
      <c r="K7" s="9"/>
      <c r="L7" s="9"/>
      <c r="M7">
        <v>3</v>
      </c>
      <c r="O7" s="13" t="s">
        <v>154</v>
      </c>
      <c r="P7" s="13"/>
      <c r="Q7" s="13"/>
      <c r="R7" s="13"/>
      <c r="S7" s="13"/>
      <c r="T7" s="13"/>
      <c r="U7" s="13"/>
      <c r="V7" s="13"/>
      <c r="W7" s="13">
        <f t="shared" si="0"/>
        <v>1</v>
      </c>
    </row>
    <row r="8" spans="1:23" x14ac:dyDescent="0.25">
      <c r="A8" s="12">
        <v>36</v>
      </c>
      <c r="B8" s="7" t="s">
        <v>84</v>
      </c>
      <c r="C8" s="7" t="s">
        <v>85</v>
      </c>
      <c r="D8" s="8" t="s">
        <v>86</v>
      </c>
      <c r="E8" s="8" t="s">
        <v>69</v>
      </c>
      <c r="F8" s="8" t="s">
        <v>43</v>
      </c>
      <c r="G8" s="9"/>
      <c r="H8" s="9"/>
      <c r="I8" s="9"/>
      <c r="J8" s="9" t="s">
        <v>9</v>
      </c>
      <c r="K8" s="9"/>
      <c r="L8" s="9"/>
      <c r="M8">
        <v>6</v>
      </c>
      <c r="O8" s="13" t="s">
        <v>154</v>
      </c>
      <c r="P8" s="13" t="s">
        <v>154</v>
      </c>
      <c r="Q8" s="13"/>
      <c r="R8" s="13"/>
      <c r="S8" s="13"/>
      <c r="T8" s="13"/>
      <c r="U8" s="13"/>
      <c r="V8" s="13"/>
      <c r="W8" s="13">
        <f t="shared" si="0"/>
        <v>2</v>
      </c>
    </row>
    <row r="9" spans="1:23" x14ac:dyDescent="0.25">
      <c r="A9" s="6">
        <v>21</v>
      </c>
      <c r="B9" s="10" t="s">
        <v>79</v>
      </c>
      <c r="C9" s="10" t="s">
        <v>80</v>
      </c>
      <c r="D9" s="11"/>
      <c r="E9" s="11" t="s">
        <v>69</v>
      </c>
      <c r="F9" s="11" t="s">
        <v>43</v>
      </c>
      <c r="G9" s="9"/>
      <c r="H9" s="9"/>
      <c r="I9" s="9"/>
      <c r="J9" s="9" t="s">
        <v>9</v>
      </c>
      <c r="K9" s="9"/>
      <c r="L9" s="9"/>
      <c r="M9">
        <v>6</v>
      </c>
      <c r="O9" s="13" t="s">
        <v>154</v>
      </c>
      <c r="P9" s="13"/>
      <c r="Q9" s="13"/>
      <c r="R9" s="13"/>
      <c r="S9" s="13"/>
      <c r="T9" s="13"/>
      <c r="U9" s="13"/>
      <c r="V9" s="13"/>
      <c r="W9" s="13">
        <f t="shared" si="0"/>
        <v>1</v>
      </c>
    </row>
    <row r="10" spans="1:23" x14ac:dyDescent="0.25">
      <c r="A10" s="12">
        <v>11</v>
      </c>
      <c r="B10" s="10" t="s">
        <v>44</v>
      </c>
      <c r="C10" s="10" t="s">
        <v>45</v>
      </c>
      <c r="D10" s="11" t="s">
        <v>46</v>
      </c>
      <c r="E10" s="11" t="s">
        <v>18</v>
      </c>
      <c r="F10" s="11" t="s">
        <v>43</v>
      </c>
      <c r="G10" s="9"/>
      <c r="H10" s="9"/>
      <c r="I10" s="9"/>
      <c r="J10" s="9" t="s">
        <v>9</v>
      </c>
      <c r="K10" s="9"/>
      <c r="L10" s="9"/>
      <c r="M10">
        <v>3</v>
      </c>
      <c r="O10" s="13" t="s">
        <v>154</v>
      </c>
      <c r="P10" s="13" t="s">
        <v>154</v>
      </c>
      <c r="Q10" s="13"/>
      <c r="R10" s="13"/>
      <c r="S10" s="13"/>
      <c r="T10" s="13"/>
      <c r="U10" s="13"/>
      <c r="V10" s="13"/>
      <c r="W10" s="13">
        <f t="shared" si="0"/>
        <v>2</v>
      </c>
    </row>
    <row r="11" spans="1:23" x14ac:dyDescent="0.25">
      <c r="A11" s="12">
        <v>9</v>
      </c>
      <c r="B11" s="10" t="s">
        <v>67</v>
      </c>
      <c r="C11" s="10" t="s">
        <v>68</v>
      </c>
      <c r="D11" s="11"/>
      <c r="E11" s="11" t="s">
        <v>69</v>
      </c>
      <c r="F11" s="11" t="s">
        <v>43</v>
      </c>
      <c r="G11" s="13"/>
      <c r="H11" s="13"/>
      <c r="I11" s="13"/>
      <c r="J11" s="9" t="s">
        <v>9</v>
      </c>
      <c r="K11" s="13"/>
      <c r="L11" s="13"/>
      <c r="M11">
        <v>5</v>
      </c>
      <c r="O11" s="13" t="s">
        <v>154</v>
      </c>
      <c r="P11" s="13" t="s">
        <v>154</v>
      </c>
      <c r="Q11" s="13"/>
      <c r="R11" s="13"/>
      <c r="S11" s="13"/>
      <c r="T11" s="13"/>
      <c r="U11" s="13"/>
      <c r="V11" s="13"/>
      <c r="W11" s="13">
        <f>COUNTA(O11:V11)</f>
        <v>2</v>
      </c>
    </row>
    <row r="14" spans="1:23" x14ac:dyDescent="0.25">
      <c r="B14" s="17"/>
    </row>
    <row r="41" spans="3:3" x14ac:dyDescent="0.25">
      <c r="C41" t="s">
        <v>82</v>
      </c>
    </row>
    <row r="42" spans="3:3" x14ac:dyDescent="0.25">
      <c r="C42" t="s">
        <v>88</v>
      </c>
    </row>
    <row r="43" spans="3:3" x14ac:dyDescent="0.25">
      <c r="C43" t="s">
        <v>94</v>
      </c>
    </row>
    <row r="44" spans="3:3" x14ac:dyDescent="0.25">
      <c r="C44" t="s">
        <v>96</v>
      </c>
    </row>
    <row r="45" spans="3:3" x14ac:dyDescent="0.25">
      <c r="C45" t="s">
        <v>104</v>
      </c>
    </row>
    <row r="46" spans="3:3" x14ac:dyDescent="0.25">
      <c r="C46" t="s">
        <v>158</v>
      </c>
    </row>
    <row r="47" spans="3:3" x14ac:dyDescent="0.25">
      <c r="C47" t="s">
        <v>143</v>
      </c>
    </row>
    <row r="48" spans="3:3" x14ac:dyDescent="0.25">
      <c r="C48" t="s">
        <v>145</v>
      </c>
    </row>
    <row r="49" spans="3:3" x14ac:dyDescent="0.25">
      <c r="C49" t="s">
        <v>147</v>
      </c>
    </row>
  </sheetData>
  <conditionalFormatting sqref="C5">
    <cfRule type="duplicateValues" dxfId="11" priority="12"/>
  </conditionalFormatting>
  <conditionalFormatting sqref="C6">
    <cfRule type="duplicateValues" dxfId="10" priority="11"/>
  </conditionalFormatting>
  <conditionalFormatting sqref="C7">
    <cfRule type="duplicateValues" dxfId="9" priority="10"/>
  </conditionalFormatting>
  <conditionalFormatting sqref="C8">
    <cfRule type="duplicateValues" dxfId="8" priority="9"/>
  </conditionalFormatting>
  <conditionalFormatting sqref="C8">
    <cfRule type="duplicateValues" dxfId="7" priority="8"/>
  </conditionalFormatting>
  <conditionalFormatting sqref="C9">
    <cfRule type="duplicateValues" dxfId="6" priority="7"/>
  </conditionalFormatting>
  <conditionalFormatting sqref="C9">
    <cfRule type="duplicateValues" dxfId="5" priority="6"/>
  </conditionalFormatting>
  <conditionalFormatting sqref="C2:C9 C12:C49">
    <cfRule type="duplicateValues" dxfId="4" priority="5"/>
  </conditionalFormatting>
  <conditionalFormatting sqref="C10">
    <cfRule type="duplicateValues" dxfId="3" priority="4"/>
  </conditionalFormatting>
  <conditionalFormatting sqref="C10">
    <cfRule type="duplicateValues" dxfId="2" priority="3"/>
  </conditionalFormatting>
  <conditionalFormatting sqref="C11">
    <cfRule type="duplicateValues" dxfId="1" priority="1"/>
  </conditionalFormatting>
  <conditionalFormatting sqref="C11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SdJ - Buddy</vt:lpstr>
      <vt:lpstr>Drops</vt:lpstr>
    </vt:vector>
  </TitlesOfParts>
  <Company>IRCC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Gonzalez, Alejandro (IRCC/IRCC)</dc:creator>
  <cp:lastModifiedBy>Gonzalez, Alejandro (IRCC/IRCC)</cp:lastModifiedBy>
  <dcterms:created xsi:type="dcterms:W3CDTF">2024-09-29T16:49:16Z</dcterms:created>
  <dcterms:modified xsi:type="dcterms:W3CDTF">2024-10-24T15:39:04Z</dcterms:modified>
</cp:coreProperties>
</file>