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GenereuS\AppData\Roaming\OpenText\OTEdit\EC_TPSGC-PWGSC\c368238739\"/>
    </mc:Choice>
  </mc:AlternateContent>
  <xr:revisionPtr revIDLastSave="0" documentId="13_ncr:1_{C3A94558-7096-4D25-8F0F-A856AC73CAC1}" xr6:coauthVersionLast="47" xr6:coauthVersionMax="47" xr10:uidLastSave="{00000000-0000-0000-0000-000000000000}"/>
  <bookViews>
    <workbookView xWindow="28680" yWindow="-120" windowWidth="29040" windowHeight="15720" tabRatio="795" activeTab="6" xr2:uid="{5DC96FE5-0C19-4089-8706-D0783C315FCD}"/>
  </bookViews>
  <sheets>
    <sheet name="Qu'est-ce que le Cahier" sheetId="10" r:id="rId1"/>
    <sheet name="PRET" sheetId="2" r:id="rId2"/>
    <sheet name="Inventaire des changements" sheetId="4" r:id="rId3"/>
    <sheet name="Tableau des contributeurs" sheetId="6" r:id="rId4"/>
    <sheet name="Plan intégré de GdP-GdC - Guide" sheetId="11" r:id="rId5"/>
    <sheet name="Plan intégré de GdP-GdC" sheetId="7" r:id="rId6"/>
    <sheet name="Suivi des activités de GdC" sheetId="8" r:id="rId7"/>
    <sheet name="Liste de données PRET" sheetId="3" state="hidden" r:id="rId8"/>
    <sheet name="Liste de données Plan intégré" sheetId="9" state="hidden" r:id="rId9"/>
  </sheets>
  <definedNames>
    <definedName name="Project_Start">'Plan intégré de GdP-GdC'!$I$5</definedName>
    <definedName name="Scrolling_Increment">'Plan intégré de GdP-GdC'!$I$6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7" l="1"/>
  <c r="K39" i="7"/>
  <c r="K40" i="7"/>
  <c r="K41" i="7"/>
  <c r="A10" i="4" l="1"/>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37" i="7"/>
  <c r="K36" i="7"/>
  <c r="K35" i="7"/>
  <c r="K34" i="7"/>
  <c r="K33" i="7"/>
  <c r="K32" i="7"/>
  <c r="K31" i="7"/>
  <c r="K30" i="7"/>
  <c r="K29" i="7"/>
  <c r="K28" i="7"/>
  <c r="K27" i="7"/>
  <c r="K26" i="7"/>
  <c r="K25" i="7"/>
  <c r="K24" i="7"/>
  <c r="K23" i="7"/>
  <c r="K22" i="7"/>
  <c r="K21" i="7"/>
  <c r="K20" i="7"/>
  <c r="K19" i="7"/>
  <c r="K18" i="7"/>
  <c r="K17" i="7"/>
  <c r="K16" i="7"/>
  <c r="K15" i="7"/>
  <c r="K14" i="7"/>
  <c r="K13" i="7"/>
  <c r="K12" i="7"/>
  <c r="K11" i="7"/>
  <c r="M7" i="7"/>
  <c r="M6" i="7" s="1"/>
  <c r="G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C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9" i="4"/>
  <c r="M9" i="7" l="1"/>
  <c r="N7" i="7"/>
  <c r="O7" i="7" l="1"/>
  <c r="N9" i="7"/>
  <c r="P7" i="7" l="1"/>
  <c r="O9" i="7"/>
  <c r="P9" i="7" l="1"/>
  <c r="Q7" i="7"/>
  <c r="R7" i="7" l="1"/>
  <c r="Q9" i="7"/>
  <c r="S7" i="7" l="1"/>
  <c r="R9" i="7"/>
  <c r="T7" i="7" l="1"/>
  <c r="S9" i="7"/>
  <c r="U7" i="7" l="1"/>
  <c r="T6" i="7"/>
  <c r="T9" i="7"/>
  <c r="V7" i="7" l="1"/>
  <c r="U9" i="7"/>
  <c r="W7" i="7" l="1"/>
  <c r="V9" i="7"/>
  <c r="X7" i="7" l="1"/>
  <c r="W9" i="7"/>
  <c r="X9" i="7" l="1"/>
  <c r="Y7" i="7"/>
  <c r="Y9" i="7" l="1"/>
  <c r="Z7" i="7"/>
  <c r="AA7" i="7" l="1"/>
  <c r="Z9" i="7"/>
  <c r="AA6" i="7" l="1"/>
  <c r="AB7" i="7"/>
  <c r="AA9" i="7"/>
  <c r="AC7" i="7" l="1"/>
  <c r="AB9" i="7"/>
  <c r="AD7" i="7" l="1"/>
  <c r="AC9" i="7"/>
  <c r="AE7" i="7" l="1"/>
  <c r="AD9" i="7"/>
  <c r="AF7" i="7" l="1"/>
  <c r="AE9" i="7"/>
  <c r="AF9" i="7" l="1"/>
  <c r="AG7" i="7"/>
  <c r="AG9" i="7" l="1"/>
  <c r="AH7" i="7"/>
  <c r="AH6" i="7" l="1"/>
  <c r="AI7" i="7"/>
  <c r="AH9" i="7"/>
  <c r="AJ7" i="7" l="1"/>
  <c r="AI9" i="7"/>
  <c r="AK7" i="7" l="1"/>
  <c r="AJ9" i="7"/>
  <c r="AL7" i="7" l="1"/>
  <c r="AK9" i="7"/>
  <c r="AM7" i="7" l="1"/>
  <c r="AL9" i="7"/>
  <c r="AN7" i="7" l="1"/>
  <c r="AM9" i="7"/>
  <c r="AN9" i="7" l="1"/>
  <c r="AO7" i="7"/>
  <c r="AO9" i="7" l="1"/>
  <c r="AO6" i="7"/>
  <c r="AP7" i="7"/>
  <c r="AQ7" i="7" l="1"/>
  <c r="AP9" i="7"/>
  <c r="AR7" i="7" l="1"/>
  <c r="AQ9" i="7"/>
  <c r="AS7" i="7" l="1"/>
  <c r="AR9" i="7"/>
  <c r="AT7" i="7" l="1"/>
  <c r="AS9" i="7"/>
  <c r="AU7" i="7" l="1"/>
  <c r="AT9" i="7"/>
  <c r="AV7" i="7" l="1"/>
  <c r="AU9" i="7"/>
  <c r="AV9" i="7" l="1"/>
  <c r="AV6" i="7"/>
  <c r="AW7" i="7"/>
  <c r="AW9" i="7" l="1"/>
  <c r="AX7" i="7"/>
  <c r="AY7" i="7" l="1"/>
  <c r="AX9" i="7"/>
  <c r="AZ7" i="7" l="1"/>
  <c r="AY9" i="7"/>
  <c r="BA7" i="7" l="1"/>
  <c r="AZ9" i="7"/>
  <c r="BB7" i="7" l="1"/>
  <c r="BA9" i="7"/>
  <c r="BC7" i="7" l="1"/>
  <c r="BB9" i="7"/>
  <c r="BD7" i="7" l="1"/>
  <c r="BC9" i="7"/>
  <c r="BC6" i="7"/>
  <c r="BD9" i="7" l="1"/>
  <c r="BE7" i="7"/>
  <c r="BE9" i="7" l="1"/>
  <c r="BF7" i="7"/>
  <c r="BG7" i="7" l="1"/>
  <c r="BF9" i="7"/>
  <c r="BH7" i="7" l="1"/>
  <c r="BG9" i="7"/>
  <c r="BI7" i="7" l="1"/>
  <c r="BH9" i="7"/>
  <c r="BJ7" i="7" l="1"/>
  <c r="BI9" i="7"/>
  <c r="BJ6" i="7" l="1"/>
  <c r="BK7" i="7"/>
  <c r="BJ9" i="7"/>
  <c r="BL7" i="7" l="1"/>
  <c r="BK9" i="7"/>
  <c r="BL9" i="7" l="1"/>
  <c r="BM7" i="7"/>
  <c r="BN7" i="7" l="1"/>
  <c r="BM9" i="7"/>
  <c r="BO7" i="7" l="1"/>
  <c r="BN9" i="7"/>
  <c r="BP7" i="7" l="1"/>
  <c r="BP9" i="7" s="1"/>
  <c r="BO9" i="7"/>
</calcChain>
</file>

<file path=xl/sharedStrings.xml><?xml version="1.0" encoding="utf-8"?>
<sst xmlns="http://schemas.openxmlformats.org/spreadsheetml/2006/main" count="710" uniqueCount="282">
  <si>
    <t>N/A</t>
  </si>
  <si>
    <t xml:space="preserve">STATUS </t>
  </si>
  <si>
    <t>Union(s)</t>
  </si>
  <si>
    <t>Status</t>
  </si>
  <si>
    <t>Engagement</t>
  </si>
  <si>
    <t>John Doe</t>
  </si>
  <si>
    <t>Communication</t>
  </si>
  <si>
    <t>Phase</t>
  </si>
  <si>
    <t>Observation</t>
  </si>
  <si>
    <r>
      <t xml:space="preserve"> 
</t>
    </r>
    <r>
      <rPr>
        <sz val="14"/>
        <rFont val="Century Gothic"/>
        <family val="2"/>
        <scheme val="minor"/>
      </rPr>
      <t xml:space="preserve">Date : </t>
    </r>
    <r>
      <rPr>
        <sz val="14"/>
        <color rgb="FFFF0000"/>
        <rFont val="Century Gothic"/>
        <family val="2"/>
        <scheme val="minor"/>
      </rPr>
      <t>xx-xx-xx</t>
    </r>
  </si>
  <si>
    <t>Inventaire des changements et évaluation des répercussions</t>
  </si>
  <si>
    <t>Répercussions</t>
  </si>
  <si>
    <t>Basses</t>
  </si>
  <si>
    <t xml:space="preserve">Moyennes </t>
  </si>
  <si>
    <t>Élevées</t>
  </si>
  <si>
    <t>Tableau des contributeurs</t>
  </si>
  <si>
    <t>Groupe de contributeurs</t>
  </si>
  <si>
    <r>
      <t xml:space="preserve">#ETPs 
</t>
    </r>
    <r>
      <rPr>
        <sz val="8"/>
        <color rgb="FF000000"/>
        <rFont val="Century Gothic"/>
        <family val="2"/>
      </rPr>
      <t>(employés à temps plein)</t>
    </r>
  </si>
  <si>
    <t>Type de contributeur</t>
  </si>
  <si>
    <r>
      <t>Niveau d'influence</t>
    </r>
    <r>
      <rPr>
        <sz val="8"/>
        <color rgb="FF000000"/>
        <rFont val="Century Gothic"/>
        <family val="2"/>
      </rPr>
      <t> </t>
    </r>
  </si>
  <si>
    <t xml:space="preserve">Niveau d'intérêt </t>
  </si>
  <si>
    <t>Soutien pour le projet</t>
  </si>
  <si>
    <t>Opportunitées</t>
  </si>
  <si>
    <t>Défis/Barrières</t>
  </si>
  <si>
    <r>
      <t>Première/Prochaine action</t>
    </r>
    <r>
      <rPr>
        <sz val="8"/>
        <color rgb="FF000000"/>
        <rFont val="Century Gothic"/>
        <family val="2"/>
      </rPr>
      <t>  </t>
    </r>
  </si>
  <si>
    <t>Plan intégré de gestion de projet/gestion du changement</t>
  </si>
  <si>
    <r>
      <t>Cadres supérieurs</t>
    </r>
    <r>
      <rPr>
        <sz val="9"/>
        <color theme="1"/>
        <rFont val="Century Gothic"/>
        <family val="2"/>
      </rPr>
      <t xml:space="preserve"> (SM, SMA, DG et Directeurs) </t>
    </r>
  </si>
  <si>
    <t>Gestionnaires de personnel</t>
  </si>
  <si>
    <t>Employés de la Branche 1</t>
  </si>
  <si>
    <t>Employés de la Branche 2</t>
  </si>
  <si>
    <t>Employés de la Branche 3</t>
  </si>
  <si>
    <r>
      <t xml:space="preserve">Gestionnaires de personnel hors-site </t>
    </r>
    <r>
      <rPr>
        <sz val="9"/>
        <color theme="1"/>
        <rFont val="Century Gothic"/>
        <family val="2"/>
      </rPr>
      <t xml:space="preserve">(d'employés concernés) </t>
    </r>
  </si>
  <si>
    <t>Canadiens</t>
  </si>
  <si>
    <t xml:space="preserve">Contributeurs externes / ‘Clients’ </t>
  </si>
  <si>
    <t>Concernés (C)</t>
  </si>
  <si>
    <t>Parrains (P)</t>
  </si>
  <si>
    <t xml:space="preserve">Concernés indirectement (CI)  </t>
  </si>
  <si>
    <t>Bas</t>
  </si>
  <si>
    <t>Moyen</t>
  </si>
  <si>
    <t>Élevé</t>
  </si>
  <si>
    <t>Enthusiaste</t>
  </si>
  <si>
    <t>Neutre</t>
  </si>
  <si>
    <t>Resistant</t>
  </si>
  <si>
    <t xml:space="preserve">Utilisez le « Modèle de communication pour annoncer le projet aux cadres supérieurs » </t>
  </si>
  <si>
    <t>Utilisez le « Modèle de communication pour annoncer le projet aux employés » une fois qu’il a été annoncé aux cadres supérieurs et aux gestionnaires de personnel</t>
  </si>
  <si>
    <t xml:space="preserve">Présentez votre projet de PTMdT à votre(vos) syndicat(s) le plus tôt que possible dans le processus et tenez-les informés avec des mises à jour régulières. </t>
  </si>
  <si>
    <t>Tenez ce contributeur informé, en particulier sur les impacts directs sur eux, c’est-à-dire si votre adresse change, si les processus sont mis à jour, etc. [contenu non inclus dans la boîte car il est spécifique à chaque organisation]</t>
  </si>
  <si>
    <t>Suivi des activités de gestion du changement</t>
  </si>
  <si>
    <t>ACTIVITÉ DE GDC</t>
  </si>
  <si>
    <t>TYPE D'ACTIVITÉ</t>
  </si>
  <si>
    <t>OBJECTIF DE LA STRATÉGIE</t>
  </si>
  <si>
    <t>INDICATEURS</t>
  </si>
  <si>
    <t>MÉTHODE D'ÉVALUATION</t>
  </si>
  <si>
    <t>OBJECTIF</t>
  </si>
  <si>
    <t>COLLECTE DE DONNÉES</t>
  </si>
  <si>
    <t>Responsabilité</t>
  </si>
  <si>
    <t>Fréquence</t>
  </si>
  <si>
    <t>MESURES CORRECTIVES POSSIBLES</t>
  </si>
  <si>
    <t>Toutes les deux semaines</t>
  </si>
  <si>
    <t>Rapports</t>
  </si>
  <si>
    <t>Mini questionnaire</t>
  </si>
  <si>
    <t>Gestionnaire du changement</t>
  </si>
  <si>
    <t>Gestionnaires du personnel</t>
  </si>
  <si>
    <t>SPAC</t>
  </si>
  <si>
    <t>Pendant et après l'activité</t>
  </si>
  <si>
    <t>Tous les mois</t>
  </si>
  <si>
    <t>Pendant l'activité</t>
  </si>
  <si>
    <t>Représentant des communications/
Gestionnaire du changement</t>
  </si>
  <si>
    <t>Mobilisation</t>
  </si>
  <si>
    <t>Formation</t>
  </si>
  <si>
    <t>Informer</t>
  </si>
  <si>
    <t>Impliquer</t>
  </si>
  <si>
    <t>Renforcer</t>
  </si>
  <si>
    <t>Activités de communication (variées - d'après vos besoins)</t>
  </si>
  <si>
    <t>Pendant et après chaque séance d'information ouverte</t>
  </si>
  <si>
    <t>Séance d’information ouverte avec les employés</t>
  </si>
  <si>
    <t>Nomination des salles de conférence</t>
  </si>
  <si>
    <t>Normes communautaires pour le nouveau milieu de travail (étiquette)</t>
  </si>
  <si>
    <t>Chartes d'équipe</t>
  </si>
  <si>
    <t>Visite du nouveau milieu de travail</t>
  </si>
  <si>
    <t>Cérémonie d'ouverture hybride</t>
  </si>
  <si>
    <t>Activités de formation (variées - d'après vos besoins)</t>
  </si>
  <si>
    <t>Invitation pour le sondage sur la performance du milieu de travail</t>
  </si>
  <si>
    <t>Présentation « une journée dans la vie »</t>
  </si>
  <si>
    <t>[EXEMPLE : taux de participation de 60 % pour les employés, de 90 % pour les gestionnaires de personnel et de 100 % pour les cadres supérieurs.]</t>
  </si>
  <si>
    <t># de participants 
# de noms reçus</t>
  </si>
  <si>
    <t># de participants
# de questions reçues</t>
  </si>
  <si>
    <t># de participants</t>
  </si>
  <si>
    <t># de participants en personne
# de participants virtuels
# de participants aux visites en personne
# de rétroactions reçues</t>
  </si>
  <si>
    <t># de participants
# de rétroactions reçues</t>
  </si>
  <si>
    <t># de participants
# de questions reçues dans le chat/platforme Q&amp;R
# de rétroactions reçues</t>
  </si>
  <si>
    <t># de clics sur la page web
# de visiteurs sur la page web
# de visiteurs récurrents sur la page web
# de participants au canal MS Teams
# de rétroactions reçues
% de communications par courriel ouvertes/lues</t>
  </si>
  <si>
    <t># def participants
# de rétroactions reçues</t>
  </si>
  <si>
    <t># de répondants au sondage</t>
  </si>
  <si>
    <t>Après la fermeture du sondage</t>
  </si>
  <si>
    <t>État de préparation au changement</t>
  </si>
  <si>
    <t>Historique du changement</t>
  </si>
  <si>
    <t xml:space="preserve">Culture d'innovation </t>
  </si>
  <si>
    <t xml:space="preserve">Notre organisation est ouverte aux nouvelles idées et à l’innovation, les employés sont récompensés pour la prise de risques et l’acceptation du changement. </t>
  </si>
  <si>
    <t xml:space="preserve">Les cadres supérieurs et les gestionnaires de personnel de notre organisation sont hautement qualifiés pour gérer le changement, le rendement est évalué en fonction des résultats et non en fonction de la présence des employés. </t>
  </si>
  <si>
    <t>Cadres supérieurs et gestionnaires de personnel</t>
  </si>
  <si>
    <t xml:space="preserve">Notre organisation encourage, habilite et est confiante en nos employés afin qu’ils fassent des choix sensés sur le moment, l’endroit et la façon dont ils travaillent. Le travail à distance (c.-à-d. le télétravail) est appuyé par des politiques, des ententes et/ou d’autres mécanismes. </t>
  </si>
  <si>
    <t>État de préparation à la gestion de projet</t>
  </si>
  <si>
    <t>Parrainage</t>
  </si>
  <si>
    <t xml:space="preserve">La stratégie de milieu de travail de notre organisation est soutenue par un parrain de projet qui peut être actif et visible tout au long du projet. Le parrain du projet a l’autorité nécessaire sur les personnes, les processus et les systèmes pour autoriser et financer les changements nécessaires. </t>
  </si>
  <si>
    <t>Cadres supérieurs</t>
  </si>
  <si>
    <t xml:space="preserve">Les cadres supérieurs de notre organisation ont fait de la modernisation du milieu de travail une priorité. Ils sont prêts à communiquer ce changement dans le contexte d’autres priorités concurrentes et sont prêts à passer à la parole. </t>
  </si>
  <si>
    <t xml:space="preserve">Secteurs habilitants </t>
  </si>
  <si>
    <t xml:space="preserve">Notre organisation a élaboré une stratégie de modernisation du milieu de travail et dispose des ressources nécessaires pour mettre en œuvre la stratégie, y compris des parrains exécutifs, un intégrateur de projet et des experts en la matière. </t>
  </si>
  <si>
    <t>Gestion du changement, communication et formation</t>
  </si>
  <si>
    <t xml:space="preserve">Notre organisation dispose d’une approche structurée de gestion du changement pour le projet et a identifié des ressources formées pour la gestion du changement. Des ressources sont disponibles pour fournir des conseils en communication, élaborer des produits de communication et offrir de la formation aux employés. </t>
  </si>
  <si>
    <t>Équiper</t>
  </si>
  <si>
    <t>Notre stratégie est soutenue</t>
  </si>
  <si>
    <t>Notre stratégie est peu soutenue</t>
  </si>
  <si>
    <t>Notre stratégie est quelque peu soutenue</t>
  </si>
  <si>
    <t>Le parrain a l'authorité nécessaire</t>
  </si>
  <si>
    <t>Le parrain n'a pas complètement l'authorité nécessaire</t>
  </si>
  <si>
    <t>Le parrain n'a pas l'authorité nécessaire</t>
  </si>
  <si>
    <t>Cadres supérieur</t>
  </si>
  <si>
    <t>Secteurs habilitants</t>
  </si>
  <si>
    <t>Travail hybride</t>
  </si>
  <si>
    <t>Culture d'innovation</t>
  </si>
  <si>
    <t>Complété</t>
  </si>
  <si>
    <t>En cours</t>
  </si>
  <si>
    <t>Non commencé</t>
  </si>
  <si>
    <t>Initiatives des secteurs habilitants</t>
  </si>
  <si>
    <t>Secteur habilitant</t>
  </si>
  <si>
    <t>Accès réseau secret/classifié</t>
  </si>
  <si>
    <t>Impression sur demande</t>
  </si>
  <si>
    <t>Équipement audiovisuel (vidéoconférence, Clickshare, etc.)</t>
  </si>
  <si>
    <t>Outils et plateformes de collaboration (MS Teams, Miro, Slack, etc.)</t>
  </si>
  <si>
    <t>Applications via téléphones (ascenseur, carte d’accès, système de réservation, etc.)</t>
  </si>
  <si>
    <t>Outils et logiciels cloud (Microsoft 365, OneDrive, etc.)</t>
  </si>
  <si>
    <t>Système de réservation </t>
  </si>
  <si>
    <t>Wi-Fi : privé et/ou public</t>
  </si>
  <si>
    <t>Politiques et directives adaptées au travail hybride</t>
  </si>
  <si>
    <t>Normes communautaires / chartes d’équipe</t>
  </si>
  <si>
    <t>SST : Affectation des secouristes</t>
  </si>
  <si>
    <t>Entente de travail provisoire / entente de télétravail</t>
  </si>
  <si>
    <t>Gérer les employés dans un modèle de travail hybride</t>
  </si>
  <si>
    <t>Intégration des nouveaux employés dans un environnement de travail hybride</t>
  </si>
  <si>
    <t>Numérisation (réduction de l’espace de stockage du papier)</t>
  </si>
  <si>
    <t>Services d’imagerie</t>
  </si>
  <si>
    <t>Mise en œuvre d’un système de gestion de l’information (GCdocs, SharePoint, EDRMS, OneDrive, etc.)</t>
  </si>
  <si>
    <t>Numérisation des processus </t>
  </si>
  <si>
    <t>Procédures d’urgence</t>
  </si>
  <si>
    <t>Système de carte d’accès</t>
  </si>
  <si>
    <t>Travailler avec des informations protégées / confidentielles dans un espace partagé</t>
  </si>
  <si>
    <t>Attribution du rôle d’agent de sécurité incendie</t>
  </si>
  <si>
    <t>Accès et travail dans un écosystème d’espaces </t>
  </si>
  <si>
    <t>Milieu de travail axé sur les activités : bureaux partagés </t>
  </si>
  <si>
    <t>Milieu de travail axé sur les activités: variété de points de travail</t>
  </si>
  <si>
    <t>Milieu de travail axé sur les activités: zones de travail</t>
  </si>
  <si>
    <t>Ergonomie, accessibilité et inclusivité dans tous les points de travail</t>
  </si>
  <si>
    <t>Bureau intelligent (lumières, régulation de la température, stores automatiques, etc.)</t>
  </si>
  <si>
    <t>Utilisation de casiers journaliers</t>
  </si>
  <si>
    <t>Technologie de l'information (TI)</t>
  </si>
  <si>
    <t>Ressources humaines (RH)</t>
  </si>
  <si>
    <t>Gestion de l'information (GI)</t>
  </si>
  <si>
    <t>Securité</t>
  </si>
  <si>
    <t>Gestion des installations et design</t>
  </si>
  <si>
    <t>Plannification</t>
  </si>
  <si>
    <t xml:space="preserve">Mise en œuvre </t>
  </si>
  <si>
    <t>Après l'aménagement</t>
  </si>
  <si>
    <t>Categorie</t>
  </si>
  <si>
    <t>Programme de GdC</t>
  </si>
  <si>
    <t>Programme de GdP</t>
  </si>
  <si>
    <t xml:space="preserve">Ressources clés du projet </t>
  </si>
  <si>
    <t>Nom</t>
  </si>
  <si>
    <t>Titre</t>
  </si>
  <si>
    <t>courriel</t>
  </si>
  <si>
    <t xml:space="preserve">Nom de la personne contact principale </t>
  </si>
  <si>
    <t>Parrain du projet</t>
  </si>
  <si>
    <t>Parrain exécutif</t>
  </si>
  <si>
    <t>Représentant de la gestion des locaux/designer</t>
  </si>
  <si>
    <t>Représentant de la GI</t>
  </si>
  <si>
    <t xml:space="preserve">Représentant en informatique </t>
  </si>
  <si>
    <t>Représentant des RH</t>
  </si>
  <si>
    <t>Représentant de la sécurité</t>
  </si>
  <si>
    <t>Représentant de SST</t>
  </si>
  <si>
    <t>Groupe d'employés autochtones</t>
  </si>
  <si>
    <t>Groupe d'employés « Diversité, équité et inclusion »</t>
  </si>
  <si>
    <t>Gestionnaire de projet/Responsable de la gestion des locaux</t>
  </si>
  <si>
    <t>Capacité à soutenir le projet</t>
  </si>
  <si>
    <t>Niveau d'influence</t>
  </si>
  <si>
    <t>Niveau d'intérêt</t>
  </si>
  <si>
    <t xml:space="preserve">Support pour le projet </t>
  </si>
  <si>
    <t>Basse</t>
  </si>
  <si>
    <t>Moyenne</t>
  </si>
  <si>
    <t>Élevée</t>
  </si>
  <si>
    <t>Vision organisationnelle et de projet</t>
  </si>
  <si>
    <t xml:space="preserve">Quelle est la vision de votre organisation concernant l'avenir du travail et/ou la modernisation du milieu de travail ? Insérez la ci-dessous. </t>
  </si>
  <si>
    <t>Quelle est la vision de votre organisation pour le projet de transformation du milieu de travail ? Insérez la ci-dessous.</t>
  </si>
  <si>
    <t>Quel est le modèle de travail hybride choisi par votre organisation ? Insérer le ci-dessous.</t>
  </si>
  <si>
    <t>Les cadres supérieurs sont prêts à communiquer</t>
  </si>
  <si>
    <t>Les cadres supérieurs ne sont pas prêts à communiquer</t>
  </si>
  <si>
    <t>Les cadres supérieurs ne sont pas entièrement prêts à communiquer</t>
  </si>
  <si>
    <t>Nous n'avons pas les ressources nécessaires</t>
  </si>
  <si>
    <t>Nous avons une stratégie de modernisation</t>
  </si>
  <si>
    <t>Nous n'avons pas de stratégie de modernisation</t>
  </si>
  <si>
    <t>Nous avons une stratégie de modernisation partielle</t>
  </si>
  <si>
    <t>La modernisation du milieu de travail est une priorité pour nos cadres supérieurs</t>
  </si>
  <si>
    <t>La modernisation du milieu de travail n'est pas une priorité pour nos cadres supérieurs</t>
  </si>
  <si>
    <t>La modernisation du milieu de travail est quelque peu une priorité pour nos cadres supérieurs</t>
  </si>
  <si>
    <t>Nous disposons des ressources nécessaires</t>
  </si>
  <si>
    <t>Nous avons une approche structurée de gestion du changement</t>
  </si>
  <si>
    <t>Nous avons une approche quelque peu structurée de gestion du changement</t>
  </si>
  <si>
    <t>Nous n'avons pas d'approche structurée de gestion du changement</t>
  </si>
  <si>
    <t>Notre organisation a eu du succès avec des changements précédents</t>
  </si>
  <si>
    <t>Notre organisation n'a pas eu de succès avec des changements précédents</t>
  </si>
  <si>
    <t>Notre organisation a eu quelque peu de succès avec des changements précédents</t>
  </si>
  <si>
    <t xml:space="preserve">Notre organisation a eu du succès avec des changements précédents, les employés ont bien accueilli les changements passés et ne sont pas revenus aux anciennes méthodes. </t>
  </si>
  <si>
    <t>Les employés n'ont pas bien accueilli les changements passés et sont revenus aux anciennes méthodes</t>
  </si>
  <si>
    <t>Nous disposons d'une partie des ressources nécessaires</t>
  </si>
  <si>
    <t>Les employés ont bien accueilli les changements passés et ne sont pas revenus aux anciennes méthodes</t>
  </si>
  <si>
    <t>Les employés ont quelque peu accueilli les changements passés et sont parfois revenus aux anciennes méthodes</t>
  </si>
  <si>
    <t>Notre organisation est ouverte</t>
  </si>
  <si>
    <t>Notre organisation est quelque peu ouverte</t>
  </si>
  <si>
    <t>Notre organisation n'est pas ouverte</t>
  </si>
  <si>
    <t>Les employés sont récompensés</t>
  </si>
  <si>
    <t>Les employés ne sont pas récompensés</t>
  </si>
  <si>
    <t>Les employés sont quelque peu récompensés</t>
  </si>
  <si>
    <t>Les cadres supérieurs et les gestionnaires de personnel sont hautement qualifiés</t>
  </si>
  <si>
    <t>Les cadres supérieurs et les gestionnaires de personnel sont partiellement qualifiés</t>
  </si>
  <si>
    <t>Les cadres supérieurs et les gestionnaires de personnel ne sont pas qualifiés</t>
  </si>
  <si>
    <t>Le rendement est évalué en fonction des résultats et non en fonction de la présence des employés</t>
  </si>
  <si>
    <t>Le rendement n'est pas évalué en fonction des résultats mais plutôt en fonction de la présence des employés</t>
  </si>
  <si>
    <t>Le rendement n'est pas évalué de façon consistante: defois en fonction des résultats et d'autres fois en fonction de la présence des employés</t>
  </si>
  <si>
    <t xml:space="preserve">Le travail à distance est encouragé </t>
  </si>
  <si>
    <t xml:space="preserve">Le travail à distance est parfois encouragé </t>
  </si>
  <si>
    <t xml:space="preserve">Le travail à distance n'est pas encouragé </t>
  </si>
  <si>
    <t xml:space="preserve">Notre organisation encourage, habilite et est confiante en nos employés </t>
  </si>
  <si>
    <t xml:space="preserve">Notre organisation n'encourage pas, n'habilite pas et n'est pas confiante en nos employés </t>
  </si>
  <si>
    <t xml:space="preserve">Notre organisation fait parfois preuve d'encouragement, d'habilitation et de confiance envers nos employés </t>
  </si>
  <si>
    <t>Représentant des communications</t>
  </si>
  <si>
    <r>
      <t>Nom du client</t>
    </r>
    <r>
      <rPr>
        <b/>
        <sz val="24"/>
        <color theme="1"/>
        <rFont val="Calibri"/>
        <family val="2"/>
      </rPr>
      <t>‒</t>
    </r>
    <r>
      <rPr>
        <b/>
        <sz val="24"/>
        <color theme="1"/>
        <rFont val="Century Gothic"/>
        <family val="2"/>
        <scheme val="minor"/>
      </rPr>
      <t>Nom du projet
Adresse</t>
    </r>
  </si>
  <si>
    <r>
      <t xml:space="preserve">Conçu par: </t>
    </r>
    <r>
      <rPr>
        <sz val="12"/>
        <color rgb="FFFF0000"/>
        <rFont val="Century Gothic"/>
        <family val="2"/>
        <scheme val="minor"/>
      </rPr>
      <t>xxxx</t>
    </r>
  </si>
  <si>
    <t>Date de début du projet:</t>
  </si>
  <si>
    <t>Incrément de défilement</t>
  </si>
  <si>
    <t>Légende:</t>
  </si>
  <si>
    <t>Type d'activité</t>
  </si>
  <si>
    <t>Activité</t>
  </si>
  <si>
    <t>Responsable</t>
  </si>
  <si>
    <t>Remarques</t>
  </si>
  <si>
    <t xml:space="preserve">État </t>
  </si>
  <si>
    <t>Progrès</t>
  </si>
  <si>
    <t>Date de début</t>
  </si>
  <si>
    <t>Date de fin</t>
  </si>
  <si>
    <t>Date de fin réelle</t>
  </si>
  <si>
    <t>Jours</t>
  </si>
  <si>
    <t>Phase du projet</t>
  </si>
  <si>
    <t>Exemple d'activité</t>
  </si>
  <si>
    <t>Retardé</t>
  </si>
  <si>
    <t>En bonne voie</t>
  </si>
  <si>
    <t>Terminé</t>
  </si>
  <si>
    <t>En retard</t>
  </si>
  <si>
    <t>Cahier de travail de la GdC</t>
  </si>
  <si>
    <t>Stratégie de la GdC</t>
  </si>
  <si>
    <t>Annonce du projet</t>
  </si>
  <si>
    <t>Séance d'information ouverte avec les employés</t>
  </si>
  <si>
    <t>Invitation pour le sondage sur la programmation fonctionnelle</t>
  </si>
  <si>
    <t>Retrait des biens professionnels et personnels</t>
  </si>
  <si>
    <t>Réseau d’agents du changement</t>
  </si>
  <si>
    <t>Canaux de communication et contenu</t>
  </si>
  <si>
    <t>Boîte à outils du gestionnaire</t>
  </si>
  <si>
    <t xml:space="preserve">Annonce des plans d'étage </t>
  </si>
  <si>
    <t>Dénomination des salles de conférence</t>
  </si>
  <si>
    <t>Contenu de formation</t>
  </si>
  <si>
    <t>Annonces de pré-ouverture</t>
  </si>
  <si>
    <t>Boîte à outils de l’employé/guide de l’utilisateur</t>
  </si>
  <si>
    <t>Séance d’information ouverte de pré-ouverture</t>
  </si>
  <si>
    <t>Communication (en continu)</t>
  </si>
  <si>
    <t>Communiqués sur le maintien du changement</t>
  </si>
  <si>
    <t>Collection d’histoires de projet de SPAC</t>
  </si>
  <si>
    <t>Formations de mise à jour
(en continu)</t>
  </si>
  <si>
    <t>Liste de contrôle du maintien de la GdC</t>
  </si>
  <si>
    <t>Songage de programmation fonctionelle</t>
  </si>
  <si>
    <t>Atelier de programmation fonctionnelle</t>
  </si>
  <si>
    <t>Approbation du client pour le design</t>
  </si>
  <si>
    <t>Outil d'évaluation de la réalisation du projet (PRET)</t>
  </si>
  <si>
    <t xml:space="preserve">Organisation: </t>
  </si>
  <si>
    <t xml:space="preserve">Emplacement du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</si>
</sst>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 #,##0_)_ ;_ * \(#,##0\)_ ;_ * &quot;-&quot;_)_ ;_ @_ "/>
    <numFmt numFmtId="164" formatCode="d"/>
  </numFmts>
  <fonts count="55" x14ac:knownFonts="1">
    <font>
      <sz val="11"/>
      <color theme="1"/>
      <name val="Century Gothic"/>
      <family val="2"/>
      <scheme val="minor"/>
    </font>
    <font>
      <sz val="11"/>
      <color rgb="FF006100"/>
      <name val="Century Gothic"/>
      <family val="2"/>
      <scheme val="minor"/>
    </font>
    <font>
      <sz val="11"/>
      <color rgb="FFFF0000"/>
      <name val="Century Gothic"/>
      <family val="2"/>
      <scheme val="minor"/>
    </font>
    <font>
      <b/>
      <sz val="11"/>
      <color theme="1"/>
      <name val="Century Gothic"/>
      <family val="2"/>
      <scheme val="minor"/>
    </font>
    <font>
      <b/>
      <sz val="16"/>
      <color theme="1"/>
      <name val="Century Gothic"/>
      <family val="2"/>
      <scheme val="minor"/>
    </font>
    <font>
      <b/>
      <i/>
      <sz val="11"/>
      <color theme="1"/>
      <name val="Century Gothic"/>
      <family val="2"/>
      <scheme val="minor"/>
    </font>
    <font>
      <sz val="11"/>
      <name val="Century Gothic"/>
      <family val="2"/>
      <scheme val="minor"/>
    </font>
    <font>
      <b/>
      <sz val="16"/>
      <color theme="0"/>
      <name val="Century Gothic"/>
      <family val="2"/>
      <scheme val="minor"/>
    </font>
    <font>
      <b/>
      <sz val="11"/>
      <name val="Century Gothic"/>
      <family val="2"/>
      <scheme val="minor"/>
    </font>
    <font>
      <b/>
      <sz val="10"/>
      <color theme="1"/>
      <name val="Century Gothic"/>
      <family val="2"/>
      <scheme val="minor"/>
    </font>
    <font>
      <sz val="10"/>
      <color theme="1"/>
      <name val="Century Gothic"/>
      <family val="2"/>
      <scheme val="minor"/>
    </font>
    <font>
      <sz val="8"/>
      <color theme="1"/>
      <name val="Calibri"/>
      <family val="2"/>
    </font>
    <font>
      <b/>
      <sz val="12"/>
      <color theme="0"/>
      <name val="Century Gothic"/>
      <family val="2"/>
      <scheme val="minor"/>
    </font>
    <font>
      <b/>
      <sz val="9"/>
      <color theme="1"/>
      <name val="Century Gothic"/>
      <family val="2"/>
      <scheme val="minor"/>
    </font>
    <font>
      <i/>
      <sz val="8"/>
      <color theme="3"/>
      <name val="Century Gothic"/>
      <family val="2"/>
      <scheme val="minor"/>
    </font>
    <font>
      <sz val="9"/>
      <color theme="1"/>
      <name val="Century Gothic"/>
      <family val="2"/>
      <scheme val="minor"/>
    </font>
    <font>
      <i/>
      <sz val="10"/>
      <name val="Century Gothic"/>
      <family val="2"/>
      <scheme val="minor"/>
    </font>
    <font>
      <b/>
      <sz val="10"/>
      <name val="Century Gothic"/>
      <family val="2"/>
      <scheme val="minor"/>
    </font>
    <font>
      <sz val="10"/>
      <name val="Century Gothic"/>
      <family val="2"/>
      <scheme val="minor"/>
    </font>
    <font>
      <b/>
      <sz val="9"/>
      <name val="Century Gothic"/>
      <family val="2"/>
      <scheme val="minor"/>
    </font>
    <font>
      <sz val="11"/>
      <color theme="1"/>
      <name val="Century Gothic"/>
      <family val="2"/>
    </font>
    <font>
      <b/>
      <sz val="12"/>
      <color rgb="FF000000"/>
      <name val="Century Gothic"/>
      <family val="2"/>
    </font>
    <font>
      <sz val="8"/>
      <color rgb="FF000000"/>
      <name val="Century Gothic"/>
      <family val="2"/>
    </font>
    <font>
      <sz val="9"/>
      <color theme="1"/>
      <name val="Century Gothic"/>
      <family val="2"/>
    </font>
    <font>
      <sz val="12"/>
      <color theme="1"/>
      <name val="Century Gothic"/>
      <family val="2"/>
    </font>
    <font>
      <sz val="8"/>
      <color theme="1"/>
      <name val="Century Gothic"/>
      <family val="2"/>
    </font>
    <font>
      <b/>
      <sz val="12"/>
      <color rgb="FF000000"/>
      <name val="Century Gothic"/>
      <family val="2"/>
      <scheme val="minor"/>
    </font>
    <font>
      <sz val="11"/>
      <color theme="1"/>
      <name val="Century Gothic"/>
      <family val="2"/>
      <scheme val="minor"/>
    </font>
    <font>
      <sz val="11"/>
      <color theme="0"/>
      <name val="Century Gothic"/>
      <family val="2"/>
      <scheme val="minor"/>
    </font>
    <font>
      <sz val="12"/>
      <name val="Century Gothic"/>
      <family val="2"/>
      <scheme val="minor"/>
    </font>
    <font>
      <sz val="12"/>
      <color rgb="FFFF0000"/>
      <name val="Century Gothic"/>
      <family val="2"/>
      <scheme val="minor"/>
    </font>
    <font>
      <sz val="14"/>
      <name val="Century Gothic"/>
      <family val="2"/>
      <scheme val="minor"/>
    </font>
    <font>
      <sz val="9"/>
      <name val="Century Gothic"/>
      <family val="2"/>
      <scheme val="minor"/>
    </font>
    <font>
      <sz val="14"/>
      <color theme="1"/>
      <name val="Century Gothic"/>
      <family val="2"/>
      <scheme val="minor"/>
    </font>
    <font>
      <b/>
      <sz val="11"/>
      <color rgb="FFFF0000"/>
      <name val="Century Gothic"/>
      <family val="2"/>
      <scheme val="minor"/>
    </font>
    <font>
      <b/>
      <sz val="12"/>
      <color rgb="FFFF0000"/>
      <name val="Century Gothic"/>
      <family val="2"/>
      <scheme val="minor"/>
    </font>
    <font>
      <sz val="12"/>
      <color theme="1"/>
      <name val="Century Gothic"/>
      <family val="2"/>
      <scheme val="minor"/>
    </font>
    <font>
      <b/>
      <sz val="24"/>
      <name val="Century Gothic"/>
      <family val="2"/>
      <scheme val="minor"/>
    </font>
    <font>
      <sz val="14"/>
      <color rgb="FFFF0000"/>
      <name val="Century Gothic"/>
      <family val="2"/>
      <scheme val="minor"/>
    </font>
    <font>
      <sz val="9"/>
      <color theme="0"/>
      <name val="Century Gothic"/>
      <family val="2"/>
      <scheme val="minor"/>
    </font>
    <font>
      <b/>
      <sz val="18"/>
      <color theme="0"/>
      <name val="Century Gothic"/>
      <family val="2"/>
      <scheme val="minor"/>
    </font>
    <font>
      <b/>
      <sz val="9"/>
      <color theme="0"/>
      <name val="Century Gothic"/>
      <family val="2"/>
      <scheme val="minor"/>
    </font>
    <font>
      <i/>
      <sz val="12"/>
      <color rgb="FFFF0000"/>
      <name val="Century Gothic"/>
      <family val="2"/>
      <scheme val="minor"/>
    </font>
    <font>
      <b/>
      <i/>
      <sz val="14"/>
      <color rgb="FFFF0000"/>
      <name val="Century Gothic"/>
      <family val="2"/>
      <scheme val="minor"/>
    </font>
    <font>
      <b/>
      <i/>
      <sz val="14"/>
      <color rgb="FFFF0000"/>
      <name val="Calibri"/>
      <family val="2"/>
    </font>
    <font>
      <i/>
      <sz val="14"/>
      <name val="Century Gothic"/>
      <family val="2"/>
      <scheme val="minor"/>
    </font>
    <font>
      <sz val="14"/>
      <name val="Calibri"/>
      <family val="2"/>
    </font>
    <font>
      <sz val="14"/>
      <color rgb="FF000000"/>
      <name val="Calibri"/>
      <family val="2"/>
    </font>
    <font>
      <sz val="12"/>
      <color theme="0"/>
      <name val="Century Gothic"/>
      <family val="2"/>
      <scheme val="minor"/>
    </font>
    <font>
      <sz val="24"/>
      <color theme="1"/>
      <name val="Century Gothic"/>
      <family val="2"/>
      <scheme val="minor"/>
    </font>
    <font>
      <b/>
      <sz val="24"/>
      <color theme="1"/>
      <name val="Century Gothic"/>
      <family val="2"/>
      <scheme val="minor"/>
    </font>
    <font>
      <b/>
      <sz val="24"/>
      <color theme="1"/>
      <name val="Calibri"/>
      <family val="2"/>
    </font>
    <font>
      <sz val="11"/>
      <color theme="1"/>
      <name val="Arial Rounded MT Bold"/>
      <family val="2"/>
    </font>
    <font>
      <sz val="10"/>
      <color theme="1"/>
      <name val="Century Gothic"/>
      <family val="2"/>
      <scheme val="major"/>
    </font>
    <font>
      <b/>
      <sz val="12"/>
      <name val="Century Gothic"/>
      <family val="2"/>
      <scheme val="minor"/>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D9D9D9"/>
        <bgColor indexed="64"/>
      </patternFill>
    </fill>
    <fill>
      <patternFill patternType="solid">
        <fgColor theme="7"/>
        <bgColor indexed="64"/>
      </patternFill>
    </fill>
    <fill>
      <patternFill patternType="solid">
        <fgColor theme="7" tint="0.59999389629810485"/>
        <bgColor indexed="64"/>
      </patternFill>
    </fill>
    <fill>
      <patternFill patternType="solid">
        <fgColor theme="6"/>
      </patternFill>
    </fill>
    <fill>
      <patternFill patternType="solid">
        <fgColor theme="0" tint="-0.249977111117893"/>
        <bgColor indexed="64"/>
      </patternFill>
    </fill>
    <fill>
      <patternFill patternType="solid">
        <fgColor rgb="FFFDBD55"/>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theme="9" tint="0.79998168889431442"/>
      </patternFill>
    </fill>
    <fill>
      <patternFill patternType="solid">
        <fgColor theme="0"/>
        <bgColor rgb="FF000000"/>
      </patternFill>
    </fill>
    <fill>
      <patternFill patternType="solid">
        <fgColor theme="1"/>
        <bgColor indexed="64"/>
      </patternFill>
    </fill>
    <fill>
      <patternFill patternType="solid">
        <fgColor theme="6" tint="-0.499984740745262"/>
        <bgColor indexed="64"/>
      </patternFill>
    </fill>
    <fill>
      <patternFill patternType="solid">
        <fgColor rgb="FFFFFF00"/>
        <bgColor theme="9" tint="0.79998168889431442"/>
      </patternFill>
    </fill>
    <fill>
      <patternFill patternType="solid">
        <fgColor theme="3" tint="0.79998168889431442"/>
        <bgColor indexed="64"/>
      </patternFill>
    </fill>
    <fill>
      <patternFill patternType="solid">
        <fgColor theme="2"/>
        <bgColor indexed="64"/>
      </patternFill>
    </fill>
    <fill>
      <patternFill patternType="solid">
        <fgColor theme="5"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bottom style="medium">
        <color theme="0"/>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bottom style="medium">
        <color theme="0"/>
      </bottom>
      <diagonal/>
    </border>
    <border>
      <left style="medium">
        <color rgb="FF1C465C"/>
      </left>
      <right style="medium">
        <color rgb="FF1C465C"/>
      </right>
      <top style="medium">
        <color rgb="FF1C465C"/>
      </top>
      <bottom/>
      <diagonal/>
    </border>
    <border>
      <left/>
      <right style="medium">
        <color rgb="FF1C465C"/>
      </right>
      <top style="medium">
        <color rgb="FF1C465C"/>
      </top>
      <bottom/>
      <diagonal/>
    </border>
    <border>
      <left style="medium">
        <color theme="0"/>
      </left>
      <right/>
      <top style="medium">
        <color theme="0"/>
      </top>
      <bottom/>
      <diagonal/>
    </border>
    <border>
      <left/>
      <right style="medium">
        <color theme="0"/>
      </right>
      <top style="medium">
        <color theme="0"/>
      </top>
      <bottom/>
      <diagonal/>
    </border>
    <border>
      <left/>
      <right/>
      <top style="thick">
        <color theme="0"/>
      </top>
      <bottom style="thick">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right style="thin">
        <color indexed="64"/>
      </right>
      <top style="thin">
        <color indexed="64"/>
      </top>
      <bottom style="thin">
        <color theme="6" tint="0.39994506668294322"/>
      </bottom>
      <diagonal/>
    </border>
    <border>
      <left style="thin">
        <color indexed="64"/>
      </left>
      <right style="medium">
        <color indexed="64"/>
      </right>
      <top style="thin">
        <color indexed="64"/>
      </top>
      <bottom style="thin">
        <color indexed="64"/>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auto="1"/>
      </right>
      <top style="thin">
        <color auto="1"/>
      </top>
      <bottom style="thin">
        <color auto="1"/>
      </bottom>
      <diagonal/>
    </border>
    <border>
      <left style="thin">
        <color theme="6" tint="0.39997558519241921"/>
      </left>
      <right style="thin">
        <color theme="6" tint="0.39997558519241921"/>
      </right>
      <top style="thin">
        <color theme="6" tint="0.3999755851924192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6" tint="0.39997558519241921"/>
      </left>
      <right style="thin">
        <color theme="6" tint="0.39997558519241921"/>
      </right>
      <top/>
      <bottom style="thin">
        <color theme="6" tint="0.39997558519241921"/>
      </bottom>
      <diagonal/>
    </border>
    <border>
      <left/>
      <right style="medium">
        <color indexed="64"/>
      </right>
      <top/>
      <bottom/>
      <diagonal/>
    </border>
    <border>
      <left style="thin">
        <color theme="1"/>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1"/>
      </right>
      <top style="thin">
        <color theme="1"/>
      </top>
      <bottom/>
      <diagonal/>
    </border>
    <border>
      <left/>
      <right/>
      <top/>
      <bottom style="thin">
        <color rgb="FF00B050"/>
      </bottom>
      <diagonal/>
    </border>
    <border>
      <left/>
      <right/>
      <top/>
      <bottom style="thin">
        <color theme="6" tint="-0.24994659260841701"/>
      </bottom>
      <diagonal/>
    </border>
    <border>
      <left/>
      <right/>
      <top/>
      <bottom style="thin">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 fillId="2" borderId="0" applyNumberFormat="0" applyBorder="0" applyAlignment="0" applyProtection="0"/>
    <xf numFmtId="41" fontId="27" fillId="0" borderId="0" applyFont="0" applyFill="0" applyBorder="0" applyAlignment="0" applyProtection="0"/>
    <xf numFmtId="9" fontId="27" fillId="0" borderId="0" applyFont="0" applyFill="0" applyBorder="0" applyAlignment="0" applyProtection="0"/>
    <xf numFmtId="0" fontId="28" fillId="11" borderId="0" applyNumberFormat="0" applyBorder="0" applyAlignment="0" applyProtection="0"/>
    <xf numFmtId="0" fontId="28" fillId="0" borderId="0"/>
    <xf numFmtId="14" fontId="27" fillId="0" borderId="0" applyFont="0" applyFill="0" applyBorder="0">
      <alignment horizontal="center" vertical="center"/>
    </xf>
  </cellStyleXfs>
  <cellXfs count="223">
    <xf numFmtId="0" fontId="0" fillId="0" borderId="0" xfId="0"/>
    <xf numFmtId="0" fontId="0" fillId="0" borderId="0" xfId="0" applyAlignment="1">
      <alignment horizontal="left"/>
    </xf>
    <xf numFmtId="0" fontId="4" fillId="0" borderId="0" xfId="0" applyFont="1" applyAlignment="1">
      <alignment horizontal="left"/>
    </xf>
    <xf numFmtId="0" fontId="6" fillId="0" borderId="1" xfId="1" applyFont="1" applyFill="1" applyBorder="1" applyAlignment="1">
      <alignment wrapText="1"/>
    </xf>
    <xf numFmtId="0" fontId="3" fillId="4" borderId="1" xfId="0" applyFont="1" applyFill="1" applyBorder="1" applyAlignment="1">
      <alignment horizontal="left" wrapText="1"/>
    </xf>
    <xf numFmtId="0" fontId="0" fillId="0" borderId="0" xfId="0" applyAlignment="1">
      <alignment vertical="center"/>
    </xf>
    <xf numFmtId="0" fontId="9" fillId="0" borderId="0" xfId="0" applyFont="1" applyAlignment="1">
      <alignment horizontal="right"/>
    </xf>
    <xf numFmtId="0" fontId="11" fillId="0" borderId="0" xfId="0" applyFont="1" applyAlignment="1">
      <alignment vertical="center"/>
    </xf>
    <xf numFmtId="0" fontId="4" fillId="0" borderId="0" xfId="0" applyFont="1"/>
    <xf numFmtId="0" fontId="0" fillId="0" borderId="5" xfId="0" applyBorder="1"/>
    <xf numFmtId="0" fontId="0" fillId="0" borderId="11" xfId="0" applyBorder="1" applyAlignment="1">
      <alignment horizontal="center"/>
    </xf>
    <xf numFmtId="0" fontId="9" fillId="0" borderId="11" xfId="0" applyFont="1" applyBorder="1"/>
    <xf numFmtId="0" fontId="14" fillId="3" borderId="3" xfId="0" applyFont="1" applyFill="1" applyBorder="1" applyAlignment="1">
      <alignment horizontal="right" vertical="center"/>
    </xf>
    <xf numFmtId="0" fontId="9" fillId="3" borderId="7" xfId="0" applyFont="1" applyFill="1" applyBorder="1" applyAlignment="1">
      <alignment horizontal="center" vertical="center"/>
    </xf>
    <xf numFmtId="0" fontId="0" fillId="3" borderId="0" xfId="0" applyFill="1" applyAlignment="1">
      <alignment wrapText="1"/>
    </xf>
    <xf numFmtId="0" fontId="8" fillId="5" borderId="9" xfId="0" applyFont="1" applyFill="1" applyBorder="1" applyAlignment="1">
      <alignment vertical="center" wrapText="1"/>
    </xf>
    <xf numFmtId="0" fontId="19" fillId="7" borderId="9" xfId="1" applyFont="1" applyFill="1" applyBorder="1" applyAlignment="1">
      <alignment horizontal="center" vertical="center" wrapText="1"/>
    </xf>
    <xf numFmtId="0" fontId="0" fillId="0" borderId="1" xfId="0" applyBorder="1" applyAlignment="1">
      <alignment horizontal="left" wrapText="1"/>
    </xf>
    <xf numFmtId="0" fontId="6" fillId="0" borderId="1" xfId="0" applyFont="1" applyBorder="1" applyAlignment="1">
      <alignment horizontal="left" wrapText="1"/>
    </xf>
    <xf numFmtId="0" fontId="0" fillId="0" borderId="0" xfId="0" applyAlignment="1">
      <alignment horizontal="center"/>
    </xf>
    <xf numFmtId="0" fontId="8" fillId="10" borderId="9"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horizont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5" fillId="0" borderId="0" xfId="0" applyFont="1" applyAlignment="1">
      <alignment horizontal="left" vertical="center"/>
    </xf>
    <xf numFmtId="0" fontId="26" fillId="8" borderId="13" xfId="0" applyFont="1" applyFill="1" applyBorder="1" applyAlignment="1">
      <alignment horizontal="center" vertical="center" wrapText="1"/>
    </xf>
    <xf numFmtId="0" fontId="7" fillId="9" borderId="0" xfId="0" applyFont="1" applyFill="1" applyAlignment="1">
      <alignment horizontal="left" vertical="center"/>
    </xf>
    <xf numFmtId="0" fontId="20" fillId="3" borderId="1" xfId="0" applyFont="1" applyFill="1" applyBorder="1" applyAlignment="1">
      <alignment horizontal="center"/>
    </xf>
    <xf numFmtId="0" fontId="20" fillId="0" borderId="1" xfId="0" applyFont="1" applyBorder="1" applyAlignment="1">
      <alignment horizontal="center" wrapText="1"/>
    </xf>
    <xf numFmtId="0" fontId="20" fillId="0" borderId="1" xfId="0" applyFont="1" applyFill="1" applyBorder="1" applyAlignment="1">
      <alignment horizontal="left" vertical="center" wrapText="1"/>
    </xf>
    <xf numFmtId="0" fontId="15" fillId="0" borderId="0" xfId="0" applyFont="1" applyAlignment="1">
      <alignment vertical="top"/>
    </xf>
    <xf numFmtId="0" fontId="31" fillId="0" borderId="0" xfId="0" applyFont="1"/>
    <xf numFmtId="0" fontId="33" fillId="0" borderId="0" xfId="0" applyFont="1"/>
    <xf numFmtId="0" fontId="31" fillId="15" borderId="0" xfId="0" applyFont="1" applyFill="1"/>
    <xf numFmtId="0" fontId="15" fillId="0" borderId="0" xfId="0" applyFont="1" applyAlignment="1">
      <alignment horizontal="center"/>
    </xf>
    <xf numFmtId="0" fontId="29" fillId="3" borderId="18" xfId="5" applyFont="1" applyFill="1" applyBorder="1"/>
    <xf numFmtId="0" fontId="29" fillId="3" borderId="0" xfId="5" applyFont="1" applyFill="1"/>
    <xf numFmtId="0" fontId="6" fillId="3" borderId="0" xfId="5" applyFont="1" applyFill="1" applyAlignment="1">
      <alignment horizontal="left"/>
    </xf>
    <xf numFmtId="0" fontId="6" fillId="3" borderId="0" xfId="5" applyFont="1" applyFill="1"/>
    <xf numFmtId="0" fontId="6" fillId="16" borderId="0" xfId="5" applyFont="1" applyFill="1"/>
    <xf numFmtId="14" fontId="34" fillId="16" borderId="0" xfId="5" applyNumberFormat="1" applyFont="1" applyFill="1"/>
    <xf numFmtId="14" fontId="32" fillId="3" borderId="0" xfId="6" applyFont="1" applyFill="1" applyBorder="1" applyAlignment="1">
      <alignment horizontal="center" vertical="top"/>
    </xf>
    <xf numFmtId="0" fontId="32" fillId="3" borderId="19" xfId="0" applyFont="1" applyFill="1" applyBorder="1" applyAlignment="1">
      <alignment vertical="top"/>
    </xf>
    <xf numFmtId="0" fontId="29" fillId="3" borderId="0" xfId="5" applyFont="1" applyFill="1" applyAlignment="1">
      <alignment horizontal="left"/>
    </xf>
    <xf numFmtId="0" fontId="35" fillId="16" borderId="0" xfId="5" applyFont="1" applyFill="1"/>
    <xf numFmtId="0" fontId="29" fillId="16" borderId="0" xfId="5" applyFont="1" applyFill="1"/>
    <xf numFmtId="0" fontId="29" fillId="3" borderId="0" xfId="0" applyFont="1" applyFill="1" applyAlignment="1">
      <alignment vertical="top"/>
    </xf>
    <xf numFmtId="0" fontId="29" fillId="3" borderId="19" xfId="0" applyFont="1" applyFill="1" applyBorder="1" applyAlignment="1">
      <alignment vertical="top"/>
    </xf>
    <xf numFmtId="0" fontId="36" fillId="0" borderId="0" xfId="0" applyFont="1" applyAlignment="1">
      <alignment horizontal="center"/>
    </xf>
    <xf numFmtId="0" fontId="36" fillId="0" borderId="0" xfId="0" applyFont="1" applyAlignment="1">
      <alignment vertical="top"/>
    </xf>
    <xf numFmtId="164" fontId="39" fillId="17" borderId="0" xfId="0" applyNumberFormat="1" applyFont="1" applyFill="1" applyAlignment="1">
      <alignment horizontal="center"/>
    </xf>
    <xf numFmtId="164" fontId="39" fillId="17" borderId="20" xfId="0" applyNumberFormat="1" applyFont="1" applyFill="1" applyBorder="1" applyAlignment="1">
      <alignment horizontal="center"/>
    </xf>
    <xf numFmtId="164" fontId="39" fillId="17" borderId="21" xfId="0" applyNumberFormat="1" applyFont="1" applyFill="1" applyBorder="1" applyAlignment="1">
      <alignment horizontal="center"/>
    </xf>
    <xf numFmtId="164" fontId="32" fillId="17" borderId="0" xfId="0" applyNumberFormat="1" applyFont="1" applyFill="1" applyAlignment="1">
      <alignment horizontal="center"/>
    </xf>
    <xf numFmtId="164" fontId="32" fillId="17" borderId="20" xfId="0" applyNumberFormat="1" applyFont="1" applyFill="1" applyBorder="1" applyAlignment="1">
      <alignment horizontal="center"/>
    </xf>
    <xf numFmtId="164" fontId="32" fillId="17" borderId="21" xfId="0" applyNumberFormat="1" applyFont="1" applyFill="1" applyBorder="1" applyAlignment="1">
      <alignment horizontal="center"/>
    </xf>
    <xf numFmtId="0" fontId="40" fillId="17" borderId="25" xfId="0" applyFont="1" applyFill="1" applyBorder="1" applyAlignment="1">
      <alignment horizontal="center" vertical="center"/>
    </xf>
    <xf numFmtId="0" fontId="40" fillId="17" borderId="25" xfId="0" applyFont="1" applyFill="1" applyBorder="1" applyAlignment="1">
      <alignment horizontal="center" vertical="center" wrapText="1"/>
    </xf>
    <xf numFmtId="0" fontId="41" fillId="18" borderId="0" xfId="0" applyFont="1" applyFill="1" applyAlignment="1">
      <alignment horizontal="center" vertical="top" wrapText="1"/>
    </xf>
    <xf numFmtId="0" fontId="39" fillId="17" borderId="26" xfId="0" applyFont="1" applyFill="1" applyBorder="1" applyAlignment="1">
      <alignment horizontal="center" shrinkToFit="1"/>
    </xf>
    <xf numFmtId="14" fontId="36" fillId="19" borderId="1" xfId="0" applyNumberFormat="1" applyFont="1" applyFill="1" applyBorder="1"/>
    <xf numFmtId="0" fontId="32" fillId="0" borderId="0" xfId="0" applyFont="1" applyAlignment="1">
      <alignment horizontal="center" vertical="top" wrapText="1"/>
    </xf>
    <xf numFmtId="0" fontId="15" fillId="0" borderId="0" xfId="0" applyFont="1" applyAlignment="1">
      <alignment horizontal="left" vertical="top" wrapText="1"/>
    </xf>
    <xf numFmtId="9" fontId="32" fillId="0" borderId="0" xfId="3" applyFont="1" applyFill="1" applyBorder="1" applyAlignment="1">
      <alignment horizontal="center" vertical="top"/>
    </xf>
    <xf numFmtId="9" fontId="15" fillId="0" borderId="0" xfId="3" applyFont="1" applyFill="1" applyBorder="1" applyAlignment="1">
      <alignment horizontal="center" vertical="top"/>
    </xf>
    <xf numFmtId="14" fontId="15" fillId="0" borderId="0" xfId="6" applyFont="1" applyFill="1" applyBorder="1" applyAlignment="1">
      <alignment horizontal="center" vertical="top"/>
    </xf>
    <xf numFmtId="41" fontId="15" fillId="0" borderId="0" xfId="2" applyFont="1" applyFill="1" applyBorder="1" applyAlignment="1">
      <alignment horizontal="center" vertical="top"/>
    </xf>
    <xf numFmtId="0" fontId="15" fillId="0" borderId="27" xfId="0" applyFont="1" applyBorder="1" applyAlignment="1">
      <alignment horizontal="center"/>
    </xf>
    <xf numFmtId="0" fontId="32" fillId="0" borderId="0" xfId="0" applyFont="1" applyAlignment="1">
      <alignment horizontal="center" vertical="top"/>
    </xf>
    <xf numFmtId="0" fontId="15" fillId="0" borderId="30" xfId="0" applyFont="1" applyBorder="1" applyAlignment="1">
      <alignment horizontal="center"/>
    </xf>
    <xf numFmtId="14" fontId="36" fillId="0" borderId="1" xfId="0" applyNumberFormat="1" applyFont="1" applyBorder="1" applyAlignment="1">
      <alignment horizontal="center" vertical="center"/>
    </xf>
    <xf numFmtId="0" fontId="45" fillId="0" borderId="17" xfId="0" applyFont="1" applyBorder="1" applyAlignment="1">
      <alignment horizontal="center" vertical="center" wrapText="1"/>
    </xf>
    <xf numFmtId="0" fontId="46" fillId="0" borderId="17" xfId="0" applyFont="1" applyBorder="1" applyAlignment="1">
      <alignment vertical="center" wrapText="1"/>
    </xf>
    <xf numFmtId="0" fontId="31" fillId="0" borderId="1" xfId="0" applyFont="1" applyBorder="1" applyAlignment="1">
      <alignment horizontal="left" vertical="center" wrapText="1"/>
    </xf>
    <xf numFmtId="0" fontId="31" fillId="0" borderId="17" xfId="0" applyFont="1" applyBorder="1" applyAlignment="1">
      <alignment horizontal="left" vertical="center" wrapText="1"/>
    </xf>
    <xf numFmtId="0" fontId="31" fillId="3" borderId="1" xfId="0" applyFont="1" applyFill="1" applyBorder="1" applyAlignment="1">
      <alignment horizontal="center" vertical="center"/>
    </xf>
    <xf numFmtId="9" fontId="33" fillId="0" borderId="1" xfId="3" applyFont="1" applyFill="1" applyBorder="1" applyAlignment="1">
      <alignment horizontal="center" vertical="center"/>
    </xf>
    <xf numFmtId="14" fontId="33" fillId="0" borderId="1" xfId="6" applyFont="1" applyFill="1" applyBorder="1">
      <alignment horizontal="center" vertical="center"/>
    </xf>
    <xf numFmtId="41" fontId="33" fillId="0" borderId="29" xfId="2" applyFont="1" applyFill="1" applyBorder="1" applyAlignment="1">
      <alignment horizontal="center" vertical="center"/>
    </xf>
    <xf numFmtId="0" fontId="45" fillId="0" borderId="2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left" vertical="center" wrapText="1"/>
    </xf>
    <xf numFmtId="0" fontId="38" fillId="0" borderId="31" xfId="0" applyFont="1" applyBorder="1" applyAlignment="1">
      <alignment horizontal="left" vertical="top" wrapText="1"/>
    </xf>
    <xf numFmtId="0" fontId="31" fillId="0" borderId="31" xfId="0" applyFont="1" applyBorder="1" applyAlignment="1">
      <alignment horizontal="left" vertical="top" wrapText="1"/>
    </xf>
    <xf numFmtId="14" fontId="33" fillId="0" borderId="1" xfId="3" applyNumberFormat="1" applyFont="1" applyFill="1" applyBorder="1" applyAlignment="1">
      <alignment horizontal="center" vertical="center"/>
    </xf>
    <xf numFmtId="0" fontId="38" fillId="0" borderId="31" xfId="0" applyFont="1" applyBorder="1" applyAlignment="1">
      <alignment horizontal="left" vertical="center" wrapText="1"/>
    </xf>
    <xf numFmtId="0" fontId="46" fillId="0" borderId="1" xfId="0" applyFont="1" applyBorder="1" applyAlignment="1">
      <alignment vertical="center" wrapText="1"/>
    </xf>
    <xf numFmtId="0" fontId="15" fillId="0" borderId="32" xfId="0" applyFont="1" applyBorder="1" applyAlignment="1">
      <alignment horizontal="center"/>
    </xf>
    <xf numFmtId="0" fontId="31" fillId="0" borderId="33" xfId="0" applyFont="1" applyBorder="1" applyAlignment="1">
      <alignment horizontal="left" vertical="center" wrapText="1"/>
    </xf>
    <xf numFmtId="9" fontId="33" fillId="0" borderId="33" xfId="3" applyFont="1" applyFill="1" applyBorder="1" applyAlignment="1">
      <alignment horizontal="center" vertical="center"/>
    </xf>
    <xf numFmtId="14" fontId="33" fillId="0" borderId="33" xfId="3" applyNumberFormat="1" applyFont="1" applyFill="1" applyBorder="1" applyAlignment="1">
      <alignment horizontal="center" vertical="center"/>
    </xf>
    <xf numFmtId="14" fontId="33" fillId="0" borderId="33" xfId="6" applyFont="1" applyFill="1" applyBorder="1">
      <alignment horizontal="center" vertical="center"/>
    </xf>
    <xf numFmtId="41" fontId="33" fillId="0" borderId="34" xfId="2" applyFont="1" applyFill="1" applyBorder="1" applyAlignment="1">
      <alignment horizontal="center" vertical="center"/>
    </xf>
    <xf numFmtId="0" fontId="47" fillId="0" borderId="17" xfId="0" applyFont="1" applyBorder="1" applyAlignment="1">
      <alignment vertical="center" wrapText="1"/>
    </xf>
    <xf numFmtId="0" fontId="15" fillId="0" borderId="35" xfId="0" applyFont="1" applyBorder="1" applyAlignment="1">
      <alignment horizontal="center"/>
    </xf>
    <xf numFmtId="14" fontId="36" fillId="0" borderId="17" xfId="0" applyNumberFormat="1" applyFont="1" applyBorder="1" applyAlignment="1">
      <alignment horizontal="center" vertical="center"/>
    </xf>
    <xf numFmtId="0" fontId="45" fillId="0" borderId="17" xfId="0" applyFont="1" applyBorder="1" applyAlignment="1">
      <alignment horizontal="left" vertical="center" wrapText="1"/>
    </xf>
    <xf numFmtId="14" fontId="36" fillId="19" borderId="1" xfId="0" applyNumberFormat="1" applyFont="1" applyFill="1" applyBorder="1" applyAlignment="1">
      <alignment horizontal="center" vertical="center"/>
    </xf>
    <xf numFmtId="14" fontId="36" fillId="19" borderId="17" xfId="0" applyNumberFormat="1" applyFont="1" applyFill="1" applyBorder="1" applyAlignment="1">
      <alignment horizontal="center" vertical="center"/>
    </xf>
    <xf numFmtId="0" fontId="47" fillId="20" borderId="17" xfId="0" applyFont="1" applyFill="1" applyBorder="1" applyAlignment="1">
      <alignment vertical="center" wrapText="1"/>
    </xf>
    <xf numFmtId="0" fontId="31" fillId="3" borderId="33" xfId="0" applyFont="1" applyFill="1" applyBorder="1" applyAlignment="1">
      <alignment horizontal="left" vertical="center" wrapText="1"/>
    </xf>
    <xf numFmtId="0" fontId="31" fillId="3" borderId="17" xfId="0" applyFont="1" applyFill="1" applyBorder="1" applyAlignment="1">
      <alignment horizontal="left" vertical="center" wrapText="1"/>
    </xf>
    <xf numFmtId="9" fontId="33" fillId="3" borderId="33" xfId="3" applyFont="1" applyFill="1" applyBorder="1" applyAlignment="1">
      <alignment horizontal="center" vertical="center"/>
    </xf>
    <xf numFmtId="14" fontId="33" fillId="3" borderId="33" xfId="3" applyNumberFormat="1" applyFont="1" applyFill="1" applyBorder="1" applyAlignment="1">
      <alignment horizontal="center" vertical="center"/>
    </xf>
    <xf numFmtId="14" fontId="33" fillId="3" borderId="33" xfId="6" applyFont="1" applyFill="1" applyBorder="1">
      <alignment horizontal="center" vertical="center"/>
    </xf>
    <xf numFmtId="41" fontId="33" fillId="3" borderId="34" xfId="2" applyFont="1" applyFill="1" applyBorder="1" applyAlignment="1">
      <alignment horizontal="center" vertical="center"/>
    </xf>
    <xf numFmtId="0" fontId="48" fillId="21" borderId="0" xfId="5" applyFont="1" applyFill="1" applyAlignment="1">
      <alignment vertical="top"/>
    </xf>
    <xf numFmtId="0" fontId="15" fillId="21" borderId="0" xfId="0" applyFont="1" applyFill="1" applyAlignment="1">
      <alignment horizontal="left" vertical="top" wrapText="1"/>
    </xf>
    <xf numFmtId="0" fontId="15" fillId="21" borderId="0" xfId="0" applyFont="1" applyFill="1" applyAlignment="1">
      <alignment horizontal="center" vertical="top"/>
    </xf>
    <xf numFmtId="0" fontId="32" fillId="21" borderId="0" xfId="0" applyFont="1" applyFill="1" applyAlignment="1">
      <alignment horizontal="center" vertical="top"/>
    </xf>
    <xf numFmtId="9" fontId="15" fillId="21" borderId="0" xfId="3" applyFont="1" applyFill="1" applyBorder="1" applyAlignment="1">
      <alignment horizontal="center" vertical="top"/>
    </xf>
    <xf numFmtId="14" fontId="15" fillId="21" borderId="0" xfId="6" applyFont="1" applyFill="1" applyBorder="1" applyAlignment="1">
      <alignment horizontal="center" vertical="top"/>
    </xf>
    <xf numFmtId="41" fontId="15" fillId="21" borderId="36" xfId="2" applyFont="1" applyFill="1" applyBorder="1" applyAlignment="1">
      <alignment horizontal="center" vertical="top"/>
    </xf>
    <xf numFmtId="0" fontId="15" fillId="21" borderId="30" xfId="0" applyFont="1" applyFill="1" applyBorder="1" applyAlignment="1">
      <alignment horizontal="center"/>
    </xf>
    <xf numFmtId="0" fontId="15" fillId="21" borderId="0" xfId="0" applyFont="1" applyFill="1" applyAlignment="1">
      <alignment vertical="top"/>
    </xf>
    <xf numFmtId="0" fontId="36" fillId="0" borderId="0" xfId="0" applyFont="1" applyAlignment="1">
      <alignment horizontal="left" vertical="top" wrapText="1"/>
    </xf>
    <xf numFmtId="0" fontId="15" fillId="0" borderId="0" xfId="0" applyFont="1" applyAlignment="1">
      <alignment horizontal="center" vertical="top"/>
    </xf>
    <xf numFmtId="0" fontId="48" fillId="0" borderId="0" xfId="5" applyFont="1" applyAlignment="1">
      <alignment vertical="top"/>
    </xf>
    <xf numFmtId="0" fontId="15" fillId="0" borderId="0" xfId="0" applyFont="1" applyAlignment="1">
      <alignment horizontal="left" vertical="top"/>
    </xf>
    <xf numFmtId="0" fontId="32" fillId="0" borderId="0" xfId="0" applyFont="1" applyAlignment="1">
      <alignment vertical="top"/>
    </xf>
    <xf numFmtId="0" fontId="3" fillId="0" borderId="0" xfId="0" applyFont="1"/>
    <xf numFmtId="0" fontId="49" fillId="22" borderId="0" xfId="0" applyFont="1" applyFill="1" applyAlignment="1">
      <alignment vertical="top"/>
    </xf>
    <xf numFmtId="0" fontId="49" fillId="0" borderId="0" xfId="0" applyFont="1" applyFill="1" applyAlignment="1">
      <alignment vertical="top"/>
    </xf>
    <xf numFmtId="0" fontId="7" fillId="0" borderId="0" xfId="0" applyFont="1" applyFill="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29" fillId="0" borderId="18" xfId="0" applyFont="1" applyBorder="1"/>
    <xf numFmtId="0" fontId="29" fillId="0" borderId="0" xfId="0" applyFont="1" applyBorder="1"/>
    <xf numFmtId="0" fontId="6" fillId="3" borderId="0" xfId="5" applyFont="1" applyFill="1" applyBorder="1" applyAlignment="1">
      <alignment horizontal="left"/>
    </xf>
    <xf numFmtId="0" fontId="6" fillId="3" borderId="0" xfId="5" applyFont="1" applyFill="1" applyBorder="1"/>
    <xf numFmtId="0" fontId="31" fillId="3" borderId="0" xfId="5" applyFont="1" applyFill="1" applyBorder="1" applyAlignment="1">
      <alignment horizontal="right"/>
    </xf>
    <xf numFmtId="0" fontId="31" fillId="13" borderId="41" xfId="0" applyFont="1" applyFill="1" applyBorder="1"/>
    <xf numFmtId="0" fontId="31" fillId="14" borderId="42" xfId="0" applyFont="1" applyFill="1" applyBorder="1"/>
    <xf numFmtId="14" fontId="42" fillId="23" borderId="1" xfId="0" applyNumberFormat="1" applyFont="1" applyFill="1" applyBorder="1" applyAlignment="1">
      <alignment horizontal="center" vertical="center"/>
    </xf>
    <xf numFmtId="0" fontId="43" fillId="16" borderId="28" xfId="0" applyFont="1" applyFill="1" applyBorder="1" applyAlignment="1">
      <alignment horizontal="center" vertical="center" wrapText="1"/>
    </xf>
    <xf numFmtId="0" fontId="44" fillId="16" borderId="17" xfId="0" applyFont="1" applyFill="1" applyBorder="1" applyAlignment="1">
      <alignment vertical="center" wrapText="1"/>
    </xf>
    <xf numFmtId="0" fontId="43" fillId="16" borderId="1" xfId="0" applyFont="1" applyFill="1" applyBorder="1" applyAlignment="1">
      <alignment horizontal="left" vertical="center" wrapText="1"/>
    </xf>
    <xf numFmtId="0" fontId="43" fillId="16" borderId="17" xfId="0" applyFont="1" applyFill="1" applyBorder="1" applyAlignment="1">
      <alignment horizontal="left" vertical="center" wrapText="1"/>
    </xf>
    <xf numFmtId="0" fontId="43" fillId="16" borderId="1" xfId="0" applyFont="1" applyFill="1" applyBorder="1" applyAlignment="1">
      <alignment horizontal="center" vertical="center"/>
    </xf>
    <xf numFmtId="9" fontId="43" fillId="16" borderId="1" xfId="3" applyFont="1" applyFill="1" applyBorder="1" applyAlignment="1">
      <alignment horizontal="center" vertical="center"/>
    </xf>
    <xf numFmtId="14" fontId="43" fillId="16" borderId="1" xfId="6" applyFont="1" applyFill="1" applyBorder="1">
      <alignment horizontal="center" vertical="center"/>
    </xf>
    <xf numFmtId="41" fontId="43" fillId="16" borderId="29" xfId="2" applyFont="1" applyFill="1" applyBorder="1" applyAlignment="1">
      <alignment horizontal="center" vertical="center"/>
    </xf>
    <xf numFmtId="0" fontId="53" fillId="0" borderId="1" xfId="0" applyFont="1" applyBorder="1" applyAlignment="1">
      <alignment horizontal="center" vertical="center" wrapText="1"/>
    </xf>
    <xf numFmtId="0" fontId="53" fillId="16" borderId="1" xfId="0" applyFont="1" applyFill="1" applyBorder="1" applyAlignment="1">
      <alignment horizontal="center" vertical="center" wrapText="1"/>
    </xf>
    <xf numFmtId="0" fontId="52" fillId="24" borderId="1" xfId="0" applyFont="1" applyFill="1" applyBorder="1" applyAlignment="1">
      <alignment horizontal="center" vertical="center" wrapText="1"/>
    </xf>
    <xf numFmtId="0" fontId="7" fillId="3" borderId="0" xfId="0" applyFont="1" applyFill="1" applyAlignment="1">
      <alignment horizontal="left" vertical="center"/>
    </xf>
    <xf numFmtId="0" fontId="0" fillId="3" borderId="0" xfId="0" applyFill="1"/>
    <xf numFmtId="0" fontId="0" fillId="3" borderId="48" xfId="0" applyFill="1" applyBorder="1"/>
    <xf numFmtId="0" fontId="0" fillId="3" borderId="31" xfId="0" applyFill="1" applyBorder="1"/>
    <xf numFmtId="0" fontId="53" fillId="3" borderId="1" xfId="0" applyFont="1" applyFill="1" applyBorder="1" applyAlignment="1">
      <alignment horizontal="center" vertical="center" wrapText="1"/>
    </xf>
    <xf numFmtId="0" fontId="14" fillId="3" borderId="3" xfId="0" applyFont="1" applyFill="1" applyBorder="1" applyAlignment="1">
      <alignment horizontal="right" vertical="center" wrapText="1"/>
    </xf>
    <xf numFmtId="0" fontId="54" fillId="12" borderId="0" xfId="4" applyFont="1" applyFill="1" applyAlignment="1"/>
    <xf numFmtId="0" fontId="31" fillId="25" borderId="40" xfId="0" applyFont="1" applyFill="1" applyBorder="1"/>
    <xf numFmtId="0" fontId="54" fillId="25" borderId="0" xfId="4" applyFont="1" applyFill="1" applyAlignment="1"/>
    <xf numFmtId="0" fontId="31" fillId="25" borderId="0" xfId="0" applyFont="1" applyFill="1"/>
    <xf numFmtId="0" fontId="15" fillId="25" borderId="0" xfId="0" applyFont="1" applyFill="1" applyAlignment="1">
      <alignment horizontal="center"/>
    </xf>
    <xf numFmtId="0" fontId="31" fillId="26" borderId="40" xfId="0" applyFont="1" applyFill="1" applyBorder="1"/>
    <xf numFmtId="0" fontId="31" fillId="26" borderId="0" xfId="0" applyFont="1" applyFill="1"/>
    <xf numFmtId="0" fontId="15" fillId="26" borderId="0" xfId="0" applyFont="1" applyFill="1" applyAlignment="1">
      <alignment horizontal="center"/>
    </xf>
    <xf numFmtId="0" fontId="7" fillId="9" borderId="0" xfId="0" applyFont="1" applyFill="1" applyAlignment="1">
      <alignment horizontal="left" vertical="center"/>
    </xf>
    <xf numFmtId="0" fontId="2" fillId="0" borderId="0" xfId="0" applyFont="1" applyAlignment="1">
      <alignment horizontal="left"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0" fillId="7" borderId="14" xfId="0" applyFill="1" applyBorder="1" applyAlignment="1">
      <alignment horizontal="center"/>
    </xf>
    <xf numFmtId="0" fontId="0" fillId="7" borderId="6" xfId="0" applyFill="1" applyBorder="1" applyAlignment="1">
      <alignment horizontal="center"/>
    </xf>
    <xf numFmtId="0" fontId="0" fillId="7" borderId="15" xfId="0" applyFill="1" applyBorder="1" applyAlignment="1">
      <alignment horizontal="center"/>
    </xf>
    <xf numFmtId="0" fontId="12" fillId="6" borderId="9" xfId="0" applyFont="1" applyFill="1" applyBorder="1" applyAlignment="1">
      <alignment horizontal="left" vertical="center"/>
    </xf>
    <xf numFmtId="0" fontId="12" fillId="6" borderId="16" xfId="0" applyFont="1" applyFill="1" applyBorder="1" applyAlignment="1">
      <alignment horizontal="left" vertical="center"/>
    </xf>
    <xf numFmtId="0" fontId="12" fillId="6" borderId="10" xfId="0" applyFont="1" applyFill="1" applyBorder="1" applyAlignment="1">
      <alignment horizontal="left" vertical="center"/>
    </xf>
    <xf numFmtId="0" fontId="15" fillId="7" borderId="2" xfId="0" applyFont="1" applyFill="1" applyBorder="1" applyAlignment="1">
      <alignment horizontal="center"/>
    </xf>
    <xf numFmtId="0" fontId="15" fillId="7" borderId="3" xfId="0" applyFont="1" applyFill="1" applyBorder="1" applyAlignment="1">
      <alignment horizontal="center"/>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9" fillId="5" borderId="3" xfId="0" applyFont="1" applyFill="1" applyBorder="1" applyAlignment="1">
      <alignment horizontal="center" vertical="center"/>
    </xf>
    <xf numFmtId="0" fontId="9" fillId="5" borderId="7" xfId="0" applyFont="1" applyFill="1" applyBorder="1" applyAlignment="1">
      <alignment horizontal="center" vertical="center"/>
    </xf>
    <xf numFmtId="0" fontId="10" fillId="7" borderId="7" xfId="0" applyFont="1" applyFill="1" applyBorder="1" applyAlignment="1">
      <alignment horizontal="center" vertical="center"/>
    </xf>
    <xf numFmtId="0" fontId="12" fillId="6" borderId="0" xfId="0" applyFont="1" applyFill="1" applyAlignment="1">
      <alignment horizontal="left" vertical="center"/>
    </xf>
    <xf numFmtId="0" fontId="17" fillId="5" borderId="0" xfId="0" applyFont="1" applyFill="1" applyAlignment="1">
      <alignment horizontal="left" vertical="center"/>
    </xf>
    <xf numFmtId="0" fontId="10" fillId="0" borderId="0" xfId="0" applyFont="1" applyAlignment="1">
      <alignment horizontal="left" vertical="top" wrapText="1"/>
    </xf>
    <xf numFmtId="0" fontId="13"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7" fillId="5" borderId="16" xfId="0" applyFont="1" applyFill="1" applyBorder="1" applyAlignment="1">
      <alignment horizontal="left" vertical="center"/>
    </xf>
    <xf numFmtId="0" fontId="17" fillId="5" borderId="10" xfId="0" applyFont="1" applyFill="1" applyBorder="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top"/>
    </xf>
    <xf numFmtId="0" fontId="10" fillId="0" borderId="0" xfId="0" applyFont="1" applyAlignment="1">
      <alignment horizontal="left" vertical="top"/>
    </xf>
    <xf numFmtId="0" fontId="5" fillId="0" borderId="0" xfId="0" applyFont="1" applyAlignment="1">
      <alignment horizontal="left"/>
    </xf>
    <xf numFmtId="0" fontId="17" fillId="5" borderId="9" xfId="0" applyFont="1" applyFill="1" applyBorder="1" applyAlignment="1">
      <alignment horizontal="left" vertical="center"/>
    </xf>
    <xf numFmtId="0" fontId="18" fillId="0" borderId="0" xfId="0" applyFont="1" applyAlignment="1">
      <alignment horizontal="left" vertical="top"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40" fillId="9" borderId="0" xfId="0" applyFont="1" applyFill="1" applyAlignment="1">
      <alignment horizontal="left" vertical="center"/>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37" fillId="3" borderId="18" xfId="0" applyFont="1" applyFill="1" applyBorder="1" applyAlignment="1">
      <alignment horizontal="left" vertical="center" wrapText="1"/>
    </xf>
    <xf numFmtId="0" fontId="37" fillId="3" borderId="0" xfId="0" applyFont="1" applyFill="1" applyAlignment="1">
      <alignment horizontal="left" vertical="center" wrapText="1"/>
    </xf>
    <xf numFmtId="0" fontId="37" fillId="3" borderId="0" xfId="0" applyFont="1" applyFill="1" applyAlignment="1">
      <alignment horizontal="left" vertical="center"/>
    </xf>
    <xf numFmtId="0" fontId="37" fillId="3" borderId="19" xfId="0" applyFont="1" applyFill="1" applyBorder="1" applyAlignment="1">
      <alignment horizontal="left" vertical="center"/>
    </xf>
    <xf numFmtId="0" fontId="37" fillId="3" borderId="22" xfId="0" applyFont="1" applyFill="1" applyBorder="1" applyAlignment="1">
      <alignment horizontal="left" vertical="center"/>
    </xf>
    <xf numFmtId="0" fontId="37" fillId="3" borderId="23" xfId="0" applyFont="1" applyFill="1" applyBorder="1" applyAlignment="1">
      <alignment horizontal="left" vertical="center"/>
    </xf>
    <xf numFmtId="0" fontId="37" fillId="3" borderId="24" xfId="0" applyFont="1" applyFill="1" applyBorder="1" applyAlignment="1">
      <alignment horizontal="left" vertical="center"/>
    </xf>
    <xf numFmtId="0" fontId="52" fillId="24" borderId="33" xfId="0" applyFont="1" applyFill="1" applyBorder="1" applyAlignment="1">
      <alignment horizontal="center" vertical="center" wrapText="1"/>
    </xf>
    <xf numFmtId="0" fontId="52" fillId="24" borderId="47" xfId="0" applyFont="1" applyFill="1" applyBorder="1" applyAlignment="1">
      <alignment horizontal="center" vertical="center" wrapText="1"/>
    </xf>
    <xf numFmtId="0" fontId="52" fillId="16" borderId="33" xfId="0" applyFont="1" applyFill="1" applyBorder="1" applyAlignment="1">
      <alignment horizontal="center" vertical="center" wrapText="1"/>
    </xf>
    <xf numFmtId="0" fontId="52" fillId="16" borderId="47" xfId="0" applyFont="1" applyFill="1" applyBorder="1" applyAlignment="1">
      <alignment horizontal="center" vertical="center" wrapText="1"/>
    </xf>
    <xf numFmtId="0" fontId="52" fillId="24" borderId="46" xfId="0" applyFont="1" applyFill="1" applyBorder="1" applyAlignment="1">
      <alignment horizontal="center" vertical="center" wrapText="1"/>
    </xf>
    <xf numFmtId="0" fontId="52" fillId="24" borderId="31" xfId="0" applyFont="1" applyFill="1" applyBorder="1" applyAlignment="1">
      <alignment horizontal="center" vertical="center" wrapText="1"/>
    </xf>
    <xf numFmtId="0" fontId="3" fillId="4" borderId="1" xfId="0" applyFont="1" applyFill="1" applyBorder="1" applyAlignment="1">
      <alignment horizontal="left"/>
    </xf>
  </cellXfs>
  <cellStyles count="7">
    <cellStyle name="Accent3" xfId="4" builtinId="37"/>
    <cellStyle name="Comma [0]" xfId="2" builtinId="6"/>
    <cellStyle name="Date" xfId="6" xr:uid="{410A0ABF-DD4D-4BAD-8F2B-F51C3F5AFA44}"/>
    <cellStyle name="Good" xfId="1" builtinId="26"/>
    <cellStyle name="Normal" xfId="0" builtinId="0"/>
    <cellStyle name="Percent" xfId="3" builtinId="5"/>
    <cellStyle name="zHiddenText" xfId="5" xr:uid="{FC28E88D-3937-43BB-9877-3973C54793F3}"/>
  </cellStyles>
  <dxfs count="117">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fill>
        <patternFill patternType="solid">
          <fgColor indexed="64"/>
          <bgColor rgb="FFFFFF00"/>
        </patternFill>
      </fill>
      <alignment vertical="top" textRotation="0" indent="0" justifyLastLine="0" readingOrder="0"/>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font>
      <alignment horizontal="left" vertical="top" textRotation="0" wrapText="1" indent="0" justifyLastLine="0" shrinkToFit="0" readingOrder="0"/>
    </dxf>
    <dxf>
      <font>
        <strike val="0"/>
        <outline val="0"/>
        <shadow val="0"/>
        <u val="none"/>
        <vertAlign val="baseline"/>
        <sz val="9"/>
      </font>
      <alignment vertical="top" textRotation="0" indent="0" justifyLastLine="0" readingOrder="0"/>
    </dxf>
    <dxf>
      <border>
        <bottom style="double">
          <color indexed="64"/>
        </bottom>
      </border>
    </dxf>
    <dxf>
      <font>
        <b/>
        <strike val="0"/>
        <outline val="0"/>
        <shadow val="0"/>
        <u val="none"/>
        <vertAlign val="baseline"/>
        <sz val="18"/>
        <color theme="0"/>
        <name val="Century Gothic"/>
        <scheme val="minor"/>
      </font>
      <fill>
        <patternFill patternType="solid">
          <fgColor indexed="64"/>
          <bgColor theme="1" tint="0.34998626667073579"/>
        </patternFill>
      </fill>
      <alignment horizontal="center" vertical="top" textRotation="0" indent="0" justifyLastLine="0" shrinkToFit="0" readingOrder="0"/>
      <border diagonalUp="0" diagonalDown="0" outline="0">
        <left style="thin">
          <color indexed="64"/>
        </left>
        <right style="thin">
          <color indexed="64"/>
        </right>
        <top/>
        <bottom/>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1" defaultTableStyle="TableStyleMedium2" defaultPivotStyle="PivotStyleLight16">
    <tableStyle name="Gantt Table Style" pivot="0" count="3" xr9:uid="{65BF0BBD-F0B0-4900-B472-73A5433694BC}">
      <tableStyleElement type="wholeTable" dxfId="116"/>
      <tableStyleElement type="headerRow" dxfId="115"/>
      <tableStyleElement type="firstRowStripe" dxfId="114"/>
    </tableStyle>
  </tableStyles>
  <colors>
    <mruColors>
      <color rgb="FF63007E"/>
      <color rgb="FFBDB0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Scroll" dx="39" fmlaLink="$I$6" horiz="1" max="365" page="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14</xdr:col>
      <xdr:colOff>653415</xdr:colOff>
      <xdr:row>69</xdr:row>
      <xdr:rowOff>7621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28575"/>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Cahier de travail de la GdC</a:t>
          </a:r>
          <a:endParaRPr lang="en-CA" sz="1100" b="1" baseline="0"/>
        </a:p>
        <a:p>
          <a:endParaRPr lang="en-CA" sz="1100" baseline="0"/>
        </a:p>
        <a:p>
          <a:pPr marL="0" marR="0" lvl="0" indent="0" defTabSz="914400" rtl="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Remplir le formulaire PRET est une condition préalable avant d’utiliser ce cahier de travail. </a:t>
          </a:r>
          <a:br>
            <a:rPr lang="fr-FR" sz="1100" b="1">
              <a:solidFill>
                <a:schemeClr val="dk1"/>
              </a:solidFill>
              <a:effectLst/>
              <a:latin typeface="+mn-lt"/>
              <a:ea typeface="+mn-ea"/>
              <a:cs typeface="+mn-cs"/>
            </a:rPr>
          </a:br>
          <a:r>
            <a:rPr lang="fr-FR" sz="1100" b="1">
              <a:solidFill>
                <a:schemeClr val="dk1"/>
              </a:solidFill>
              <a:effectLst/>
              <a:latin typeface="+mn-lt"/>
              <a:ea typeface="+mn-ea"/>
              <a:cs typeface="+mn-cs"/>
            </a:rPr>
            <a:t>Assistez à la séance de lancement de la GdC pour comprendre comment utiliser ce cahier de travail.</a:t>
          </a:r>
          <a:endParaRPr lang="en-CA">
            <a:effectLst/>
          </a:endParaRPr>
        </a:p>
        <a:p>
          <a:endParaRPr lang="en-CA" sz="1100"/>
        </a:p>
        <a:p>
          <a:pPr marL="0" marR="0" lvl="0" indent="0" defTabSz="914400" rtl="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Ce cahier de travail est le premier outil à explorer lors de l'ouverture de ce programme en boîte. Il comprend plusieurs documents auxquels vous pourrez vous référer tout au long du projet et d'autres qui seront utilisés de manière plus récurrente. Ce cahier vous permettra d'identifier les éléments clés ou les attributs organisationnels qui sont spécifiques à votre organisation et qui vous permettront d’adapter la stratégie générique de gestion du changement proposée et de la personnaliser pour votre organisation. Plus d’informations sont fournies directement dans le Cahier de travail de la GdC ou vous pouvez communiquer avec nous pour organiser une séance de lancement de la GdC.</a:t>
          </a:r>
          <a:endParaRPr lang="en-CA">
            <a:effectLst/>
          </a:endParaRPr>
        </a:p>
        <a:p>
          <a:endParaRPr lang="en-CA" sz="1100"/>
        </a:p>
        <a:p>
          <a:pPr rtl="0" eaLnBrk="1" latinLnBrk="0" hangingPunct="1"/>
          <a:r>
            <a:rPr lang="fr-FR" sz="1100">
              <a:solidFill>
                <a:schemeClr val="dk1"/>
              </a:solidFill>
              <a:effectLst/>
              <a:latin typeface="+mn-lt"/>
              <a:ea typeface="+mn-ea"/>
              <a:cs typeface="+mn-cs"/>
            </a:rPr>
            <a:t>Ce </a:t>
          </a:r>
          <a:r>
            <a:rPr lang="fr-FR" sz="1100" b="1">
              <a:solidFill>
                <a:schemeClr val="dk1"/>
              </a:solidFill>
              <a:effectLst/>
              <a:latin typeface="+mn-lt"/>
              <a:ea typeface="+mn-ea"/>
              <a:cs typeface="+mn-cs"/>
            </a:rPr>
            <a:t>Cahier de travail de la GdC </a:t>
          </a:r>
          <a:r>
            <a:rPr lang="fr-FR" sz="1100">
              <a:solidFill>
                <a:schemeClr val="dk1"/>
              </a:solidFill>
              <a:effectLst/>
              <a:latin typeface="+mn-lt"/>
              <a:ea typeface="+mn-ea"/>
              <a:cs typeface="+mn-cs"/>
            </a:rPr>
            <a:t>comprend plusieurs documents pour: </a:t>
          </a:r>
          <a:endParaRPr lang="en-CA">
            <a:effectLst/>
          </a:endParaRPr>
        </a:p>
        <a:p>
          <a:pPr rtl="0" eaLnBrk="1" latinLnBrk="0" hangingPunct="1"/>
          <a:r>
            <a:rPr lang="fr-FR" sz="1100">
              <a:solidFill>
                <a:schemeClr val="dk1"/>
              </a:solidFill>
              <a:effectLst/>
              <a:latin typeface="+mn-lt"/>
              <a:ea typeface="+mn-ea"/>
              <a:cs typeface="+mn-cs"/>
            </a:rPr>
            <a:t>Analyser l'impact des changements sur les employés;</a:t>
          </a:r>
          <a:endParaRPr lang="en-CA">
            <a:effectLst/>
          </a:endParaRPr>
        </a:p>
        <a:p>
          <a:pPr rtl="0" eaLnBrk="1" latinLnBrk="0" hangingPunct="1"/>
          <a:r>
            <a:rPr lang="fr-FR" sz="1100">
              <a:solidFill>
                <a:schemeClr val="dk1"/>
              </a:solidFill>
              <a:effectLst/>
              <a:latin typeface="+mn-lt"/>
              <a:ea typeface="+mn-ea"/>
              <a:cs typeface="+mn-cs"/>
            </a:rPr>
            <a:t>Valider les acteurs et contributeurs du projet;</a:t>
          </a:r>
          <a:endParaRPr lang="en-CA">
            <a:effectLst/>
          </a:endParaRPr>
        </a:p>
        <a:p>
          <a:pPr rtl="0" eaLnBrk="1" latinLnBrk="0" hangingPunct="1"/>
          <a:r>
            <a:rPr lang="fr-FR" sz="1100">
              <a:solidFill>
                <a:schemeClr val="dk1"/>
              </a:solidFill>
              <a:effectLst/>
              <a:latin typeface="+mn-lt"/>
              <a:ea typeface="+mn-ea"/>
              <a:cs typeface="+mn-cs"/>
            </a:rPr>
            <a:t>Identifier certains risques, défis et opportunités;</a:t>
          </a:r>
          <a:endParaRPr lang="en-CA">
            <a:effectLst/>
          </a:endParaRPr>
        </a:p>
        <a:p>
          <a:pPr rtl="0" eaLnBrk="1" latinLnBrk="0" hangingPunct="1"/>
          <a:r>
            <a:rPr lang="fr-FR" sz="1100">
              <a:solidFill>
                <a:schemeClr val="dk1"/>
              </a:solidFill>
              <a:effectLst/>
              <a:latin typeface="+mn-lt"/>
              <a:ea typeface="+mn-ea"/>
              <a:cs typeface="+mn-cs"/>
            </a:rPr>
            <a:t>Planifier la mise en œuvre et la séquence des activités de gestion du changement;</a:t>
          </a:r>
          <a:endParaRPr lang="en-CA">
            <a:effectLst/>
          </a:endParaRPr>
        </a:p>
        <a:p>
          <a:pPr rtl="0" eaLnBrk="1" latinLnBrk="0" hangingPunct="1"/>
          <a:r>
            <a:rPr lang="fr-FR" sz="1100">
              <a:solidFill>
                <a:schemeClr val="dk1"/>
              </a:solidFill>
              <a:effectLst/>
              <a:latin typeface="+mn-lt"/>
              <a:ea typeface="+mn-ea"/>
              <a:cs typeface="+mn-cs"/>
            </a:rPr>
            <a:t>Mesurer l'efficacité des activités du programme.</a:t>
          </a:r>
        </a:p>
        <a:p>
          <a:pPr rtl="0" eaLnBrk="1" latinLnBrk="0" hangingPunct="1"/>
          <a:endParaRPr lang="en-CA">
            <a:effectLst/>
          </a:endParaRPr>
        </a:p>
        <a:p>
          <a:pPr rtl="0" eaLnBrk="1" latinLnBrk="0" hangingPunct="1"/>
          <a:r>
            <a:rPr lang="fr-FR" sz="1100">
              <a:solidFill>
                <a:schemeClr val="dk1"/>
              </a:solidFill>
              <a:effectLst/>
              <a:latin typeface="+mn-lt"/>
              <a:ea typeface="+mn-ea"/>
              <a:cs typeface="+mn-cs"/>
            </a:rPr>
            <a:t>La séquence recommandée pour l'utilisation des différents documents de ce cahier est la suivante </a:t>
          </a:r>
          <a:r>
            <a:rPr lang="fr-CA" sz="1100">
              <a:solidFill>
                <a:schemeClr val="dk1"/>
              </a:solidFill>
              <a:effectLst/>
              <a:latin typeface="+mn-lt"/>
              <a:ea typeface="+mn-ea"/>
              <a:cs typeface="+mn-cs"/>
            </a:rPr>
            <a:t>:</a:t>
          </a:r>
          <a:endParaRPr lang="en-CA">
            <a:effectLst/>
          </a:endParaRPr>
        </a:p>
        <a:p>
          <a:endParaRPr lang="en-CA" sz="1100"/>
        </a:p>
      </xdr:txBody>
    </xdr:sp>
    <xdr:clientData/>
  </xdr:twoCellAnchor>
  <xdr:twoCellAnchor editAs="oneCell">
    <xdr:from>
      <xdr:col>0</xdr:col>
      <xdr:colOff>57150</xdr:colOff>
      <xdr:row>17</xdr:row>
      <xdr:rowOff>66674</xdr:rowOff>
    </xdr:from>
    <xdr:to>
      <xdr:col>8</xdr:col>
      <xdr:colOff>666750</xdr:colOff>
      <xdr:row>33</xdr:row>
      <xdr:rowOff>76945</xdr:rowOff>
    </xdr:to>
    <xdr:pic>
      <xdr:nvPicPr>
        <xdr:cNvPr id="3" name="Picture 2" descr="Image qui démontre la séquence proposée pour utiliser le Cahier de travail de la GdC. L'information dans le PRET alimente les autres outils dans le Cahier. Puis l'information des outils dans le Cahier de travail en GdC (Inventaire des changements et évaluation des répercussions, Plan intégré de GdP-GdC, Tableau des contributeurs, Suivi des activités de la GdC) aliment la Stratégie de la GdC.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7150" y="3629024"/>
          <a:ext cx="6991350" cy="3363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34926</xdr:rowOff>
    </xdr:from>
    <xdr:to>
      <xdr:col>6</xdr:col>
      <xdr:colOff>1028700</xdr:colOff>
      <xdr:row>1</xdr:row>
      <xdr:rowOff>1040423</xdr:rowOff>
    </xdr:to>
    <xdr:sp macro="" textlink="">
      <xdr:nvSpPr>
        <xdr:cNvPr id="2" name="Rectangle: Rounded Corners 1">
          <a:extLst>
            <a:ext uri="{FF2B5EF4-FFF2-40B4-BE49-F238E27FC236}">
              <a16:creationId xmlns:a16="http://schemas.microsoft.com/office/drawing/2014/main" id="{00000000-0008-0000-0100-000002000000}"/>
            </a:ext>
          </a:extLst>
        </xdr:cNvPr>
        <xdr:cNvSpPr/>
      </xdr:nvSpPr>
      <xdr:spPr>
        <a:xfrm>
          <a:off x="0" y="276714"/>
          <a:ext cx="8494835" cy="1005497"/>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Ce formulaire est pour vous ! Il doit être rempli le mieux possible par le gestionnaire de projet avec l'aide de l'équipe de projet intégrée. L'équipe SWAG de SPAC examinera et aidera à combler les lacunes si nécessaire. Il s'agit d'un document évolutif qui doit être mis à jour tout au long du projet.  </a:t>
          </a:r>
        </a:p>
        <a:p>
          <a:pPr marL="0" indent="0" algn="ctr"/>
          <a:r>
            <a:rPr lang="en-CA" sz="950" b="1">
              <a:solidFill>
                <a:sysClr val="windowText" lastClr="000000"/>
              </a:solidFill>
              <a:latin typeface="+mn-lt"/>
              <a:ea typeface="+mn-ea"/>
              <a:cs typeface="+mn-cs"/>
            </a:rPr>
            <a:t>But: </a:t>
          </a:r>
          <a:r>
            <a:rPr lang="en-CA" sz="950">
              <a:solidFill>
                <a:sysClr val="windowText" lastClr="000000"/>
              </a:solidFill>
              <a:latin typeface="+mn-lt"/>
              <a:ea typeface="+mn-ea"/>
              <a:cs typeface="+mn-cs"/>
            </a:rPr>
            <a:t>fournir à votre gestionnaire du changement les informations nécessaires pour identifier les lacunes et déterminer sur quoi les activités de gestion du changement doivent se concentrer. </a:t>
          </a:r>
        </a:p>
      </xdr:txBody>
    </xdr:sp>
    <xdr:clientData/>
  </xdr:twoCellAnchor>
  <xdr:twoCellAnchor>
    <xdr:from>
      <xdr:col>0</xdr:col>
      <xdr:colOff>135031</xdr:colOff>
      <xdr:row>66</xdr:row>
      <xdr:rowOff>64621</xdr:rowOff>
    </xdr:from>
    <xdr:to>
      <xdr:col>6</xdr:col>
      <xdr:colOff>542925</xdr:colOff>
      <xdr:row>66</xdr:row>
      <xdr:rowOff>295242</xdr:rowOff>
    </xdr:to>
    <xdr:sp macro="" textlink="">
      <xdr:nvSpPr>
        <xdr:cNvPr id="3" name="Rectangle: Rounded Corners 2">
          <a:extLst>
            <a:ext uri="{FF2B5EF4-FFF2-40B4-BE49-F238E27FC236}">
              <a16:creationId xmlns:a16="http://schemas.microsoft.com/office/drawing/2014/main" id="{00000000-0008-0000-0100-000003000000}"/>
            </a:ext>
          </a:extLst>
        </xdr:cNvPr>
        <xdr:cNvSpPr/>
      </xdr:nvSpPr>
      <xdr:spPr>
        <a:xfrm>
          <a:off x="135031" y="17393771"/>
          <a:ext cx="7834219" cy="230621"/>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CA" sz="1000">
              <a:solidFill>
                <a:sysClr val="windowText" lastClr="000000"/>
              </a:solidFill>
            </a:rPr>
            <a:t>Pour chaque énoncé ci-dessous, sélectionnez dans le menu déroulant l'énoncé qui représente le mieux votre organisation. </a:t>
          </a:r>
        </a:p>
      </xdr:txBody>
    </xdr:sp>
    <xdr:clientData/>
  </xdr:twoCellAnchor>
  <xdr:twoCellAnchor>
    <xdr:from>
      <xdr:col>0</xdr:col>
      <xdr:colOff>171450</xdr:colOff>
      <xdr:row>101</xdr:row>
      <xdr:rowOff>85726</xdr:rowOff>
    </xdr:from>
    <xdr:to>
      <xdr:col>6</xdr:col>
      <xdr:colOff>744682</xdr:colOff>
      <xdr:row>101</xdr:row>
      <xdr:rowOff>714376</xdr:rowOff>
    </xdr:to>
    <xdr:sp macro="" textlink="">
      <xdr:nvSpPr>
        <xdr:cNvPr id="4" name="Rectangle: Rounded Corners 3">
          <a:extLst>
            <a:ext uri="{FF2B5EF4-FFF2-40B4-BE49-F238E27FC236}">
              <a16:creationId xmlns:a16="http://schemas.microsoft.com/office/drawing/2014/main" id="{00000000-0008-0000-0100-000004000000}"/>
            </a:ext>
          </a:extLst>
        </xdr:cNvPr>
        <xdr:cNvSpPr/>
      </xdr:nvSpPr>
      <xdr:spPr>
        <a:xfrm>
          <a:off x="171450" y="29781745"/>
          <a:ext cx="8039367" cy="628650"/>
        </a:xfrm>
        <a:prstGeom prst="roundRect">
          <a:avLst/>
        </a:prstGeom>
        <a:solidFill>
          <a:schemeClr val="accent2"/>
        </a:solidFill>
        <a:ln w="28575">
          <a:solidFill>
            <a:schemeClr val="accent2"/>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indent="0" algn="ctr"/>
          <a:r>
            <a:rPr lang="en-CA" sz="900">
              <a:solidFill>
                <a:sysClr val="windowText" lastClr="000000"/>
              </a:solidFill>
              <a:latin typeface="+mn-lt"/>
              <a:ea typeface="+mn-ea"/>
              <a:cs typeface="+mn-cs"/>
            </a:rPr>
            <a:t>La modernisation du milieu de travail est plus qu’une simple mise à niveau de l’espace. Elle comprend de nombreuses autres initiatives internes pour assurer que l’espace modernisé peut fonctionner efficacement. Vous trouverez ci-dessous une liste d’initiatives internes courantes. Sélectionnez un statut pour chacune d’elles afin de déterminer le niveau d’effort requis de chaque secteur habilitant pour votre projet. </a:t>
          </a:r>
        </a:p>
      </xdr:txBody>
    </xdr:sp>
    <xdr:clientData/>
  </xdr:twoCellAnchor>
  <xdr:twoCellAnchor>
    <xdr:from>
      <xdr:col>0</xdr:col>
      <xdr:colOff>63501</xdr:colOff>
      <xdr:row>61</xdr:row>
      <xdr:rowOff>171450</xdr:rowOff>
    </xdr:from>
    <xdr:to>
      <xdr:col>6</xdr:col>
      <xdr:colOff>1028700</xdr:colOff>
      <xdr:row>61</xdr:row>
      <xdr:rowOff>1181100</xdr:rowOff>
    </xdr:to>
    <xdr:sp macro="" textlink="">
      <xdr:nvSpPr>
        <xdr:cNvPr id="5" name="Rectangle: Rounded Corners 4">
          <a:extLst>
            <a:ext uri="{FF2B5EF4-FFF2-40B4-BE49-F238E27FC236}">
              <a16:creationId xmlns:a16="http://schemas.microsoft.com/office/drawing/2014/main" id="{00000000-0008-0000-0100-000005000000}"/>
            </a:ext>
          </a:extLst>
        </xdr:cNvPr>
        <xdr:cNvSpPr/>
      </xdr:nvSpPr>
      <xdr:spPr>
        <a:xfrm>
          <a:off x="63501" y="12795738"/>
          <a:ext cx="8431334" cy="10096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CA" sz="1000" b="1" i="1">
              <a:solidFill>
                <a:sysClr val="windowText" lastClr="000000"/>
              </a:solidFill>
              <a:latin typeface="+mn-lt"/>
              <a:ea typeface="+mn-ea"/>
              <a:cs typeface="+mn-cs"/>
            </a:rPr>
            <a:t>Conseil</a:t>
          </a:r>
          <a:r>
            <a:rPr lang="en-CA" sz="1000" b="0" i="1">
              <a:solidFill>
                <a:sysClr val="windowText" lastClr="000000"/>
              </a:solidFill>
              <a:latin typeface="+mn-lt"/>
              <a:ea typeface="+mn-ea"/>
              <a:cs typeface="+mn-cs"/>
            </a:rPr>
            <a:t>: la vision de votre projet doit être claire et précise. Elle doit être facile à comprendre et mobiliser les employés. Votre vision du projet doit définir les résultats souhaités du projet à un niveau élevé (</a:t>
          </a:r>
          <a:r>
            <a:rPr lang="en-CA" sz="1000" b="1" i="1">
              <a:solidFill>
                <a:sysClr val="windowText" lastClr="000000"/>
              </a:solidFill>
              <a:latin typeface="+mn-lt"/>
              <a:ea typeface="+mn-ea"/>
              <a:cs typeface="+mn-cs"/>
            </a:rPr>
            <a:t>c.-à-d. offrir des espaces modernes, ouverts, aérés et lumineux qui inspirent les gens ou qui favorisent la santé et le bien-être des employés)</a:t>
          </a:r>
          <a:r>
            <a:rPr lang="en-CA" sz="1000" b="0" i="1">
              <a:solidFill>
                <a:sysClr val="windowText" lastClr="000000"/>
              </a:solidFill>
              <a:latin typeface="+mn-lt"/>
              <a:ea typeface="+mn-ea"/>
              <a:cs typeface="+mn-cs"/>
            </a:rPr>
            <a:t> et fournir des détails sur la portée du projet </a:t>
          </a:r>
          <a:r>
            <a:rPr lang="en-CA" sz="1000" b="1" i="1">
              <a:solidFill>
                <a:sysClr val="windowText" lastClr="000000"/>
              </a:solidFill>
              <a:latin typeface="+mn-lt"/>
              <a:ea typeface="+mn-ea"/>
              <a:cs typeface="+mn-cs"/>
            </a:rPr>
            <a:t>(c.-à-d. l'adresse de l'espace modernisé, les directions ou les secteurs touchés, la façon dont l'espace sera utilisé et les personnes qui y auront accès</a:t>
          </a:r>
          <a:r>
            <a:rPr lang="en-CA" sz="1000" b="0" i="1">
              <a:solidFill>
                <a:sysClr val="windowText" lastClr="000000"/>
              </a:solidFill>
              <a:latin typeface="+mn-lt"/>
              <a:ea typeface="+mn-ea"/>
              <a:cs typeface="+mn-cs"/>
            </a:rPr>
            <a:t>).  La vision doit également être liée à la vision de votre organisation et à celle de l'ensemble du gouvernement.</a:t>
          </a:r>
          <a:endParaRPr lang="en-CA" sz="1000" b="0" i="1" baseline="0">
            <a:solidFill>
              <a:sysClr val="windowText" lastClr="000000"/>
            </a:solidFill>
            <a:latin typeface="+mn-lt"/>
            <a:ea typeface="+mn-ea"/>
            <a:cs typeface="+mn-cs"/>
          </a:endParaRPr>
        </a:p>
      </xdr:txBody>
    </xdr:sp>
    <xdr:clientData/>
  </xdr:twoCellAnchor>
  <xdr:twoCellAnchor>
    <xdr:from>
      <xdr:col>0</xdr:col>
      <xdr:colOff>47625</xdr:colOff>
      <xdr:row>63</xdr:row>
      <xdr:rowOff>190500</xdr:rowOff>
    </xdr:from>
    <xdr:to>
      <xdr:col>6</xdr:col>
      <xdr:colOff>1012824</xdr:colOff>
      <xdr:row>63</xdr:row>
      <xdr:rowOff>1172308</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47625" y="16368346"/>
          <a:ext cx="8431334" cy="981808"/>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CA" sz="1000" b="1" i="1">
              <a:solidFill>
                <a:sysClr val="windowText" lastClr="000000"/>
              </a:solidFill>
              <a:latin typeface="+mn-lt"/>
              <a:ea typeface="+mn-ea"/>
              <a:cs typeface="+mn-cs"/>
            </a:rPr>
            <a:t>Conseil: </a:t>
          </a:r>
          <a:r>
            <a:rPr lang="en-CA" sz="1000" b="0" i="1">
              <a:solidFill>
                <a:sysClr val="windowText" lastClr="000000"/>
              </a:solidFill>
              <a:latin typeface="+mn-lt"/>
              <a:ea typeface="+mn-ea"/>
              <a:cs typeface="+mn-cs"/>
            </a:rPr>
            <a:t>votre vision pour votre modèle de travail hybride doit être claire et précise. Il doit être facile pour les employés de comprendre </a:t>
          </a:r>
          <a:r>
            <a:rPr lang="en-CA" sz="1000" b="1" i="1">
              <a:solidFill>
                <a:sysClr val="windowText" lastClr="000000"/>
              </a:solidFill>
              <a:latin typeface="+mn-lt"/>
              <a:ea typeface="+mn-ea"/>
              <a:cs typeface="+mn-cs"/>
            </a:rPr>
            <a:t>ce que l'on attend d'eux et comment ils travailleront à l'avenir</a:t>
          </a:r>
          <a:r>
            <a:rPr lang="en-CA" sz="1000" b="0" i="1">
              <a:solidFill>
                <a:sysClr val="windowText" lastClr="000000"/>
              </a:solidFill>
              <a:latin typeface="+mn-lt"/>
              <a:ea typeface="+mn-ea"/>
              <a:cs typeface="+mn-cs"/>
            </a:rPr>
            <a:t>. Si votre organisation choisit d'expérimenter différents modèles, veillez à renforcer ce message par des déclarations telles que </a:t>
          </a:r>
          <a:r>
            <a:rPr lang="en-CA" sz="1000" b="1" i="1">
              <a:solidFill>
                <a:sysClr val="windowText" lastClr="000000"/>
              </a:solidFill>
              <a:latin typeface="+mn-lt"/>
              <a:ea typeface="+mn-ea"/>
              <a:cs typeface="+mn-cs"/>
            </a:rPr>
            <a:t>"dans un souci de flexibilité, ce modèle de travail peut évoluer dans le temps en fonction des commentaires des employés"</a:t>
          </a:r>
          <a:r>
            <a:rPr lang="en-CA" sz="1000" b="0" i="1">
              <a:solidFill>
                <a:sysClr val="windowText" lastClr="000000"/>
              </a:solidFill>
              <a:latin typeface="+mn-lt"/>
              <a:ea typeface="+mn-ea"/>
              <a:cs typeface="+mn-cs"/>
            </a:rPr>
            <a:t>. Si vous adoptez une approche plus prescrite, assurez-vous de la logistique sur le déroulement des journées au bureau.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19050</xdr:rowOff>
    </xdr:from>
    <xdr:to>
      <xdr:col>7</xdr:col>
      <xdr:colOff>1295400</xdr:colOff>
      <xdr:row>7</xdr:row>
      <xdr:rowOff>200024</xdr:rowOff>
    </xdr:to>
    <xdr:sp macro="" textlink="">
      <xdr:nvSpPr>
        <xdr:cNvPr id="2" name="Rectangle: Rounded Corners 1">
          <a:extLst>
            <a:ext uri="{FF2B5EF4-FFF2-40B4-BE49-F238E27FC236}">
              <a16:creationId xmlns:a16="http://schemas.microsoft.com/office/drawing/2014/main" id="{00000000-0008-0000-0200-000002000000}"/>
            </a:ext>
          </a:extLst>
        </xdr:cNvPr>
        <xdr:cNvSpPr/>
      </xdr:nvSpPr>
      <xdr:spPr>
        <a:xfrm>
          <a:off x="38100" y="276225"/>
          <a:ext cx="11210925" cy="1438274"/>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Utilisez l’information recueillie dans l’onglet PRET pour valider les répercussions des changements (colonne H) pour chacune des initiatives. Nous avons prérempli la colonne Répercussions en fonction de la portée et du contexte de la plupart des projets du Programme de transformation du milieu de travail, mais les conditions spécifiques à votre projet ou organisation pourraient augmenter ou réduire les répercussions pour chacun d’eux. Tenez compte des éléments suivants au moment de déterminer les répercussions : le niveau d’effort requis pour gérer chaque initiative, le niveau de risque associé à l’initiative, le nombre d’employés touchés, le calendrier, ainsi que les facteurs indiqués dans l’onglet PRET pour l’équipe ou le représentant qui dirige chaque initiative (c.-à-d. le niveau d’intérêt, l’influence, etc.)</a:t>
          </a:r>
        </a:p>
        <a:p>
          <a:pPr marL="0" indent="0" algn="ctr"/>
          <a:r>
            <a:rPr lang="en-CA" sz="950" b="1">
              <a:solidFill>
                <a:sysClr val="windowText" lastClr="000000"/>
              </a:solidFill>
              <a:latin typeface="+mn-lt"/>
              <a:ea typeface="+mn-ea"/>
              <a:cs typeface="+mn-cs"/>
            </a:rPr>
            <a:t>But :</a:t>
          </a:r>
          <a:r>
            <a:rPr lang="en-CA" sz="950">
              <a:solidFill>
                <a:sysClr val="windowText" lastClr="000000"/>
              </a:solidFill>
              <a:latin typeface="+mn-lt"/>
              <a:ea typeface="+mn-ea"/>
              <a:cs typeface="+mn-cs"/>
            </a:rPr>
            <a:t> Aider à déterminer les priorités et à cerner les lacunes qui doivent être comblées dans votre stratégie de GdC.</a:t>
          </a:r>
        </a:p>
        <a:p>
          <a:pPr marL="0" marR="0" lvl="0" indent="0" algn="ctr" defTabSz="914400" eaLnBrk="1" fontAlgn="auto" latinLnBrk="0" hangingPunct="1">
            <a:lnSpc>
              <a:spcPct val="100000"/>
            </a:lnSpc>
            <a:spcBef>
              <a:spcPts val="0"/>
            </a:spcBef>
            <a:spcAft>
              <a:spcPts val="0"/>
            </a:spcAft>
            <a:buClrTx/>
            <a:buSzTx/>
            <a:buFontTx/>
            <a:buNone/>
            <a:tabLst/>
            <a:defRPr/>
          </a:pPr>
          <a:r>
            <a:rPr lang="fr-CA" sz="950" u="sng">
              <a:solidFill>
                <a:schemeClr val="dk1"/>
              </a:solidFill>
              <a:effectLst/>
              <a:latin typeface="+mn-lt"/>
              <a:ea typeface="+mn-ea"/>
              <a:cs typeface="+mn-cs"/>
            </a:rPr>
            <a:t>Remarque :</a:t>
          </a:r>
          <a:r>
            <a:rPr lang="fr-CA" sz="950">
              <a:solidFill>
                <a:schemeClr val="dk1"/>
              </a:solidFill>
              <a:effectLst/>
              <a:latin typeface="+mn-lt"/>
              <a:ea typeface="+mn-ea"/>
              <a:cs typeface="+mn-cs"/>
            </a:rPr>
            <a:t> La stratégie de GdC proposée dans le Programme en boîte de GdC traite des conditions en fonction des répercussions de changement telles qu’elles sont présentées ici. Si vous modifiez les répercussions en les augmentant (basses à moyennes, basses à élevées ou moyennes à élevées), considérez comment cela pourrait affecter votre stratégie de GdC.</a:t>
          </a:r>
          <a:endParaRPr lang="en-CA" sz="950">
            <a:effectLst/>
          </a:endParaRPr>
        </a:p>
        <a:p>
          <a:pPr marL="0" indent="0" algn="ctr"/>
          <a:endParaRPr lang="en-CA" sz="950">
            <a:solidFill>
              <a:sysClr val="windowText" lastClr="00000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19051</xdr:rowOff>
    </xdr:from>
    <xdr:to>
      <xdr:col>9</xdr:col>
      <xdr:colOff>0</xdr:colOff>
      <xdr:row>7</xdr:row>
      <xdr:rowOff>161925</xdr:rowOff>
    </xdr:to>
    <xdr:sp macro="" textlink="">
      <xdr:nvSpPr>
        <xdr:cNvPr id="2" name="Rectangle: Rounded Corners 1">
          <a:extLst>
            <a:ext uri="{FF2B5EF4-FFF2-40B4-BE49-F238E27FC236}">
              <a16:creationId xmlns:a16="http://schemas.microsoft.com/office/drawing/2014/main" id="{00000000-0008-0000-0300-000002000000}"/>
            </a:ext>
          </a:extLst>
        </xdr:cNvPr>
        <xdr:cNvSpPr/>
      </xdr:nvSpPr>
      <xdr:spPr>
        <a:xfrm>
          <a:off x="0" y="276226"/>
          <a:ext cx="16935450" cy="1409699"/>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fr-CA" sz="950">
              <a:solidFill>
                <a:schemeClr val="dk1"/>
              </a:solidFill>
              <a:effectLst/>
              <a:latin typeface="+mn-lt"/>
              <a:ea typeface="+mn-ea"/>
              <a:cs typeface="+mn-cs"/>
            </a:rPr>
            <a:t>Utilisez ce tableau pour identifier les différents groupes concernés par le changement. Selon la portée de votre projet, demandez-vous si vous allez regrouper tous les employés (meilleure approche pour les projets qui n’ont qu’une incidence sur une partie de l’organisation ou les projets qui ne sont que de 1 étage) ou les séparer comme proposé dans le tableau ci-dessous (meilleure approche pour les organisations pleinement touchées ou pour un aménagement complet d’un bâtiment). Nous avons prérempli certaines colonnes en fonction de la portée et du contexte de la plupart des projets du Programme de transformation du milieu de travail, mais des conditions spécifiques à votre projet ou organisation pourrait changer certaines réponses. Les colonnes G, H et I peuvent être remplies pendant la séance de lancement de GdC avec l’aide des experts en changement de SPAC. Selon les informations que vous changerez dans les différentes colonnes, votre Première/Prochaine action pourrait devoir être revue. </a:t>
          </a:r>
          <a:endParaRPr lang="en-CA" sz="950">
            <a:solidFill>
              <a:schemeClr val="dk1"/>
            </a:solidFill>
            <a:effectLst/>
            <a:latin typeface="+mn-lt"/>
            <a:ea typeface="+mn-ea"/>
            <a:cs typeface="+mn-cs"/>
          </a:endParaRPr>
        </a:p>
        <a:p>
          <a:pPr algn="ctr"/>
          <a:r>
            <a:rPr lang="fr-CA" sz="950" b="1">
              <a:solidFill>
                <a:schemeClr val="dk1"/>
              </a:solidFill>
              <a:effectLst/>
              <a:latin typeface="+mn-lt"/>
              <a:ea typeface="+mn-ea"/>
              <a:cs typeface="+mn-cs"/>
            </a:rPr>
            <a:t>But : </a:t>
          </a:r>
          <a:r>
            <a:rPr lang="fr-CA" sz="950">
              <a:solidFill>
                <a:schemeClr val="dk1"/>
              </a:solidFill>
              <a:effectLst/>
              <a:latin typeface="+mn-lt"/>
              <a:ea typeface="+mn-ea"/>
              <a:cs typeface="+mn-cs"/>
            </a:rPr>
            <a:t>Identifier les opportunités ou les défis potentiels pour des groupes spécifiques et les aborder dans votre stratégie de GdC. Pour identifier votre Première/Prochaine action pour chaque groupe afin d’inclure cette information dans votre Plan intégré de gestion de projet/gestion </a:t>
          </a:r>
          <a:r>
            <a:rPr lang="fr-CA" sz="950" u="none">
              <a:solidFill>
                <a:schemeClr val="dk1"/>
              </a:solidFill>
              <a:effectLst/>
              <a:latin typeface="+mn-lt"/>
              <a:ea typeface="+mn-ea"/>
              <a:cs typeface="+mn-cs"/>
            </a:rPr>
            <a:t>du changement (onglet suivant).  </a:t>
          </a:r>
        </a:p>
        <a:p>
          <a:pPr algn="ctr"/>
          <a:r>
            <a:rPr lang="fr-CA" sz="950" u="sng">
              <a:solidFill>
                <a:schemeClr val="dk1"/>
              </a:solidFill>
              <a:effectLst/>
              <a:latin typeface="+mn-lt"/>
              <a:ea typeface="+mn-ea"/>
              <a:cs typeface="+mn-cs"/>
            </a:rPr>
            <a:t>Note: </a:t>
          </a:r>
          <a:r>
            <a:rPr lang="fr-CA" sz="950">
              <a:solidFill>
                <a:schemeClr val="dk1"/>
              </a:solidFill>
              <a:effectLst/>
              <a:latin typeface="+mn-lt"/>
              <a:ea typeface="+mn-ea"/>
              <a:cs typeface="+mn-cs"/>
            </a:rPr>
            <a:t>Si votre Première/Prochaine action n'est pas incluses dans les activités du</a:t>
          </a:r>
          <a:r>
            <a:rPr lang="fr-CA" sz="950" baseline="0">
              <a:solidFill>
                <a:schemeClr val="dk1"/>
              </a:solidFill>
              <a:effectLst/>
              <a:latin typeface="+mn-lt"/>
              <a:ea typeface="+mn-ea"/>
              <a:cs typeface="+mn-cs"/>
            </a:rPr>
            <a:t> Programme en boîte de GdC, vous devrez les ajouter au Plan intégré de gestion de projet/gestion du changement.</a:t>
          </a:r>
          <a:endParaRPr lang="en-CA" sz="95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148590</xdr:colOff>
      <xdr:row>68</xdr:row>
      <xdr:rowOff>188596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1600" b="1" i="0" u="none" strike="noStrike" kern="0" cap="none" spc="0" normalizeH="0" baseline="0" noProof="0">
              <a:ln>
                <a:noFill/>
              </a:ln>
              <a:solidFill>
                <a:sysClr val="windowText" lastClr="000000"/>
              </a:solidFill>
              <a:effectLst/>
              <a:uLnTx/>
              <a:uFillTx/>
              <a:latin typeface="Calibri" panose="020F0502020204030204"/>
              <a:ea typeface="+mn-ea"/>
              <a:cs typeface="+mn-cs"/>
            </a:rPr>
            <a:t>INFORMATIONS IMPORTANTES SUR CE DOCUMENT ‒</a:t>
          </a:r>
          <a:r>
            <a:rPr kumimoji="0" lang="fr-CA" sz="1600" b="1" i="0" u="none" strike="noStrike" kern="0" cap="none" spc="0" normalizeH="0" baseline="0" noProof="0">
              <a:ln>
                <a:noFill/>
              </a:ln>
              <a:solidFill>
                <a:srgbClr val="FF0000"/>
              </a:solidFill>
              <a:effectLst/>
              <a:uLnTx/>
              <a:uFillTx/>
              <a:latin typeface="Calibri" panose="020F0502020204030204"/>
              <a:ea typeface="+mn-ea"/>
              <a:cs typeface="+mn-cs"/>
            </a:rPr>
            <a:t> À LIRE AVANT DE COMMENCER</a:t>
          </a:r>
        </a:p>
        <a:p>
          <a:pPr marL="0" marR="0" lvl="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rgbClr val="FF0000"/>
              </a:solidFill>
              <a:effectLst/>
              <a:uLnTx/>
              <a:uFillTx/>
              <a:latin typeface="+mj-lt"/>
              <a:ea typeface="+mn-ea"/>
              <a:cs typeface="+mn-cs"/>
            </a:rPr>
            <a:t>La partie </a:t>
          </a:r>
          <a:r>
            <a:rPr kumimoji="0" lang="fr-CA" sz="1100" b="1" i="0" u="none" strike="noStrike" kern="0" cap="none" spc="0" normalizeH="0" baseline="0" noProof="0">
              <a:ln>
                <a:noFill/>
              </a:ln>
              <a:solidFill>
                <a:srgbClr val="FF0000"/>
              </a:solidFill>
              <a:effectLst/>
              <a:uLnTx/>
              <a:uFillTx/>
              <a:latin typeface="+mj-lt"/>
              <a:ea typeface="+mn-ea"/>
              <a:cs typeface="+mn-cs"/>
            </a:rPr>
            <a:t>calendrier située à droite de la feuille de calcul « Plan intégré GC-GP »</a:t>
          </a:r>
          <a:r>
            <a:rPr kumimoji="0" lang="fr-CA" sz="1100" b="0" i="0" u="none" strike="noStrike" kern="0" cap="none" spc="0" normalizeH="0" baseline="0" noProof="0">
              <a:ln>
                <a:noFill/>
              </a:ln>
              <a:solidFill>
                <a:srgbClr val="FF0000"/>
              </a:solidFill>
              <a:effectLst/>
              <a:uLnTx/>
              <a:uFillTx/>
              <a:latin typeface="+mj-lt"/>
              <a:ea typeface="+mn-ea"/>
              <a:cs typeface="+mn-cs"/>
            </a:rPr>
            <a:t> est remplie automatiquement d'après les informations saisies dans les colonnes « État », « Date de début » et « Date de fin », et la formule de la colonne « Jours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j-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rgbClr val="FF0000"/>
              </a:solidFill>
              <a:effectLst/>
              <a:uLnTx/>
              <a:uFillTx/>
              <a:latin typeface="+mj-lt"/>
              <a:ea typeface="+mn-ea"/>
              <a:cs typeface="+mn-cs"/>
            </a:rPr>
            <a:t>La feuille de calcul fournit une représentation visuelle du calendrier; cependant, il n’y a pas de lien entre les activités ou les retards comme il y en aurait dans Microsoft Project. </a:t>
          </a:r>
          <a:r>
            <a:rPr lang="en-CA" sz="1100">
              <a:solidFill>
                <a:schemeClr val="dk1"/>
              </a:solidFill>
              <a:effectLst/>
              <a:latin typeface="+mj-lt"/>
              <a:ea typeface="+mn-ea"/>
              <a:cs typeface="+mn-cs"/>
            </a:rPr>
            <a:t> </a:t>
          </a:r>
        </a:p>
        <a:p>
          <a:r>
            <a:rPr lang="en-CA" sz="1100">
              <a:solidFill>
                <a:schemeClr val="dk1"/>
              </a:solidFill>
              <a:effectLst/>
              <a:latin typeface="+mn-lt"/>
              <a:ea typeface="+mn-ea"/>
              <a:cs typeface="+mn-cs"/>
            </a:rPr>
            <a:t> </a:t>
          </a:r>
        </a:p>
        <a:p>
          <a:r>
            <a:rPr lang="fr-CA" sz="1100">
              <a:solidFill>
                <a:schemeClr val="dk1"/>
              </a:solidFill>
              <a:effectLst/>
              <a:latin typeface="+mn-lt"/>
              <a:ea typeface="+mn-ea"/>
              <a:cs typeface="+mn-cs"/>
            </a:rPr>
            <a:t>1. Cette feuille de calcul</a:t>
          </a:r>
          <a:r>
            <a:rPr lang="fr-CA" sz="1100" b="1">
              <a:solidFill>
                <a:schemeClr val="dk1"/>
              </a:solidFill>
              <a:effectLst/>
              <a:latin typeface="+mn-lt"/>
              <a:ea typeface="+mn-ea"/>
              <a:cs typeface="+mn-cs"/>
            </a:rPr>
            <a:t> contient des éléments qui ne doivent pas être supprimés</a:t>
          </a:r>
          <a:r>
            <a:rPr lang="fr-CA" sz="1100">
              <a:solidFill>
                <a:schemeClr val="dk1"/>
              </a:solidFill>
              <a:effectLst/>
              <a:latin typeface="+mn-lt"/>
              <a:ea typeface="+mn-ea"/>
              <a:cs typeface="+mn-cs"/>
            </a:rPr>
            <a:t>, car leur suppression pourrait compromettre sa fonctionnalité. Les éléments suivants </a:t>
          </a:r>
          <a:r>
            <a:rPr lang="fr-CA" sz="1100" b="1">
              <a:solidFill>
                <a:schemeClr val="dk1"/>
              </a:solidFill>
              <a:effectLst/>
              <a:latin typeface="+mn-lt"/>
              <a:ea typeface="+mn-ea"/>
              <a:cs typeface="+mn-cs"/>
            </a:rPr>
            <a:t>ne doivent pas être supprimés ni modifiés </a:t>
          </a:r>
          <a:r>
            <a:rPr lang="fr-CA" sz="1100">
              <a:solidFill>
                <a:schemeClr val="dk1"/>
              </a:solidFill>
              <a:effectLst/>
              <a:latin typeface="+mn-lt"/>
              <a:ea typeface="+mn-ea"/>
              <a:cs typeface="+mn-cs"/>
            </a:rPr>
            <a:t>:</a:t>
          </a:r>
          <a:endParaRPr lang="en-CA">
            <a:effectLst/>
          </a:endParaRPr>
        </a:p>
        <a:p>
          <a:r>
            <a:rPr lang="fr-CA" sz="1100">
              <a:solidFill>
                <a:schemeClr val="dk1"/>
              </a:solidFill>
              <a:effectLst/>
              <a:latin typeface="+mn-lt"/>
              <a:ea typeface="+mn-ea"/>
              <a:cs typeface="+mn-cs"/>
            </a:rPr>
            <a:t>- Lignes 1 à 8, sauf pour le texte en rouge et les titres des colonnes de la ligne 7.</a:t>
          </a:r>
          <a:endParaRPr lang="en-CA">
            <a:effectLst/>
          </a:endParaRPr>
        </a:p>
        <a:p>
          <a:r>
            <a:rPr lang="fr-CA" sz="1100">
              <a:solidFill>
                <a:schemeClr val="dk1"/>
              </a:solidFill>
              <a:effectLst/>
              <a:latin typeface="+mn-lt"/>
              <a:ea typeface="+mn-ea"/>
              <a:cs typeface="+mn-cs"/>
            </a:rPr>
            <a:t>- Remarque : la ligne 8 est cachée et contient la formule qui met en évidence le jour actuel dans le calendrier; </a:t>
          </a:r>
          <a:r>
            <a:rPr lang="fr-CA" sz="1100" b="1">
              <a:solidFill>
                <a:schemeClr val="dk1"/>
              </a:solidFill>
              <a:effectLst/>
              <a:latin typeface="+mn-lt"/>
              <a:ea typeface="+mn-ea"/>
              <a:cs typeface="+mn-cs"/>
            </a:rPr>
            <a:t>ne pas</a:t>
          </a:r>
          <a:r>
            <a:rPr lang="fr-CA" sz="1100">
              <a:solidFill>
                <a:schemeClr val="dk1"/>
              </a:solidFill>
              <a:effectLst/>
              <a:latin typeface="+mn-lt"/>
              <a:ea typeface="+mn-ea"/>
              <a:cs typeface="+mn-cs"/>
            </a:rPr>
            <a:t> supprimer!</a:t>
          </a:r>
          <a:endParaRPr lang="en-CA">
            <a:effectLst/>
          </a:endParaRPr>
        </a:p>
        <a:p>
          <a:r>
            <a:rPr lang="fr-CA" sz="1100">
              <a:solidFill>
                <a:schemeClr val="dk1"/>
              </a:solidFill>
              <a:effectLst/>
              <a:latin typeface="+mn-lt"/>
              <a:ea typeface="+mn-ea"/>
              <a:cs typeface="+mn-cs"/>
            </a:rPr>
            <a:t>- Colonnes « État », « Date de début », « Date de fin » et « Jours »</a:t>
          </a:r>
          <a:endParaRPr lang="en-CA">
            <a:effectLst/>
          </a:endParaRPr>
        </a:p>
        <a:p>
          <a:r>
            <a:rPr lang="fr-CA" sz="1100" b="1">
              <a:solidFill>
                <a:schemeClr val="dk1"/>
              </a:solidFill>
              <a:effectLst/>
              <a:latin typeface="+mn-lt"/>
              <a:ea typeface="+mn-ea"/>
              <a:cs typeface="+mn-cs"/>
            </a:rPr>
            <a:t>- TOUTES les colonnes</a:t>
          </a:r>
          <a:r>
            <a:rPr lang="fr-CA" sz="1100">
              <a:solidFill>
                <a:schemeClr val="dk1"/>
              </a:solidFill>
              <a:effectLst/>
              <a:latin typeface="+mn-lt"/>
              <a:ea typeface="+mn-ea"/>
              <a:cs typeface="+mn-cs"/>
            </a:rPr>
            <a:t> à droite de la colonne « Jours », sauf la légende tout en haut, </a:t>
          </a:r>
          <a:r>
            <a:rPr lang="fr-CA" sz="1100" i="1">
              <a:solidFill>
                <a:schemeClr val="dk1"/>
              </a:solidFill>
              <a:effectLst/>
              <a:latin typeface="+mn-lt"/>
              <a:ea typeface="+mn-ea"/>
              <a:cs typeface="+mn-cs"/>
            </a:rPr>
            <a:t>si</a:t>
          </a:r>
          <a:r>
            <a:rPr lang="fr-CA" sz="1100">
              <a:solidFill>
                <a:schemeClr val="dk1"/>
              </a:solidFill>
              <a:effectLst/>
              <a:latin typeface="+mn-lt"/>
              <a:ea typeface="+mn-ea"/>
              <a:cs typeface="+mn-cs"/>
            </a:rPr>
            <a:t> vous devez la modifier. </a:t>
          </a:r>
          <a:endParaRPr lang="en-CA">
            <a:effectLst/>
          </a:endParaRPr>
        </a:p>
        <a:p>
          <a:r>
            <a:rPr lang="fr-CA" sz="1100">
              <a:solidFill>
                <a:schemeClr val="dk1"/>
              </a:solidFill>
              <a:effectLst/>
              <a:latin typeface="+mn-lt"/>
              <a:ea typeface="+mn-ea"/>
              <a:cs typeface="+mn-cs"/>
            </a:rPr>
            <a:t>- La barre de défilement en haut du calendrier</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2. </a:t>
          </a:r>
          <a:r>
            <a:rPr lang="fr-CA" sz="1100" b="1">
              <a:solidFill>
                <a:schemeClr val="dk1"/>
              </a:solidFill>
              <a:effectLst/>
              <a:latin typeface="+mn-lt"/>
              <a:ea typeface="+mn-ea"/>
              <a:cs typeface="+mn-cs"/>
            </a:rPr>
            <a:t>Date de début du projet :</a:t>
          </a:r>
          <a:r>
            <a:rPr lang="fr-CA" sz="1100">
              <a:solidFill>
                <a:schemeClr val="dk1"/>
              </a:solidFill>
              <a:effectLst/>
              <a:latin typeface="+mn-lt"/>
              <a:ea typeface="+mn-ea"/>
              <a:cs typeface="+mn-cs"/>
            </a:rPr>
            <a:t> Avant d’utiliser le calendrier, vous devez préciser la date de début dans la </a:t>
          </a:r>
          <a:r>
            <a:rPr lang="fr-CA" sz="1100" b="1">
              <a:solidFill>
                <a:schemeClr val="dk1"/>
              </a:solidFill>
              <a:effectLst/>
              <a:latin typeface="+mn-lt"/>
              <a:ea typeface="+mn-ea"/>
              <a:cs typeface="+mn-cs"/>
            </a:rPr>
            <a:t>cellule I5</a:t>
          </a:r>
          <a:r>
            <a:rPr lang="fr-CA" sz="1100">
              <a:solidFill>
                <a:schemeClr val="dk1"/>
              </a:solidFill>
              <a:effectLst/>
              <a:latin typeface="+mn-lt"/>
              <a:ea typeface="+mn-ea"/>
              <a:cs typeface="+mn-cs"/>
            </a:rPr>
            <a:t>. Si vous souhaitez masquer ces informations à des fins d’impression, vous pouvez changer la couleur des cellules (F5 à I5) et de la police de caractères pour la mettre en blanc.</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3. </a:t>
          </a:r>
          <a:r>
            <a:rPr lang="fr-CA" sz="1100" b="1">
              <a:solidFill>
                <a:schemeClr val="dk1"/>
              </a:solidFill>
              <a:effectLst/>
              <a:latin typeface="+mn-lt"/>
              <a:ea typeface="+mn-ea"/>
              <a:cs typeface="+mn-cs"/>
            </a:rPr>
            <a:t>Incrément de défilement :</a:t>
          </a:r>
          <a:r>
            <a:rPr lang="fr-CA" sz="1100">
              <a:solidFill>
                <a:schemeClr val="dk1"/>
              </a:solidFill>
              <a:effectLst/>
              <a:latin typeface="+mn-lt"/>
              <a:ea typeface="+mn-ea"/>
              <a:cs typeface="+mn-cs"/>
            </a:rPr>
            <a:t> Changer le numéro dans la </a:t>
          </a:r>
          <a:r>
            <a:rPr lang="fr-CA" sz="1100" b="1">
              <a:solidFill>
                <a:schemeClr val="dk1"/>
              </a:solidFill>
              <a:effectLst/>
              <a:latin typeface="+mn-lt"/>
              <a:ea typeface="+mn-ea"/>
              <a:cs typeface="+mn-cs"/>
            </a:rPr>
            <a:t>cellule I6</a:t>
          </a:r>
          <a:r>
            <a:rPr lang="fr-CA" sz="1100">
              <a:solidFill>
                <a:schemeClr val="dk1"/>
              </a:solidFill>
              <a:effectLst/>
              <a:latin typeface="+mn-lt"/>
              <a:ea typeface="+mn-ea"/>
              <a:cs typeface="+mn-cs"/>
            </a:rPr>
            <a:t> vous fera avancer dans le calendrier. 1 incrément = 1 jour. Vous pouvez également utiliser la barre de défilement du calendrier pour arriver au même résultat. Si vous souhaitez masquer ces informations à des fins d’impression, vous pouvez changer la couleur des cellules (F6 à I6) et de la police de caractères pour la mettre en blanc.</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4. </a:t>
          </a:r>
          <a:r>
            <a:rPr lang="fr-CA" sz="1100" b="1">
              <a:solidFill>
                <a:schemeClr val="dk1"/>
              </a:solidFill>
              <a:effectLst/>
              <a:latin typeface="+mn-lt"/>
              <a:ea typeface="+mn-ea"/>
              <a:cs typeface="+mn-cs"/>
            </a:rPr>
            <a:t>Barre de défilement :</a:t>
          </a:r>
          <a:r>
            <a:rPr lang="fr-CA" sz="1100">
              <a:solidFill>
                <a:schemeClr val="dk1"/>
              </a:solidFill>
              <a:effectLst/>
              <a:latin typeface="+mn-lt"/>
              <a:ea typeface="+mn-ea"/>
              <a:cs typeface="+mn-cs"/>
            </a:rPr>
            <a:t> Si vous cliquez n’importe où sur la barre de défilement (en haut du calendrier) et ne bougez pas votre souris, le défilement continuera par incréments de 2 jusqu’à ce que vous bougiez la souris, dans les deux sens. Pour revenir rapidement au début du projet, vous pouvez inscrire 0 dans la </a:t>
          </a:r>
          <a:r>
            <a:rPr lang="fr-CA" sz="1100" b="1">
              <a:solidFill>
                <a:schemeClr val="dk1"/>
              </a:solidFill>
              <a:effectLst/>
              <a:latin typeface="+mn-lt"/>
              <a:ea typeface="+mn-ea"/>
              <a:cs typeface="+mn-cs"/>
            </a:rPr>
            <a:t>cellule I6</a:t>
          </a:r>
          <a:r>
            <a:rPr lang="fr-CA" sz="1100">
              <a:solidFill>
                <a:schemeClr val="dk1"/>
              </a:solidFill>
              <a:effectLst/>
              <a:latin typeface="+mn-lt"/>
              <a:ea typeface="+mn-ea"/>
              <a:cs typeface="+mn-cs"/>
            </a:rPr>
            <a:t>. </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5. </a:t>
          </a:r>
          <a:r>
            <a:rPr lang="fr-CA" sz="1100" b="1">
              <a:solidFill>
                <a:schemeClr val="dk1"/>
              </a:solidFill>
              <a:effectLst/>
              <a:latin typeface="+mn-lt"/>
              <a:ea typeface="+mn-ea"/>
              <a:cs typeface="+mn-cs"/>
            </a:rPr>
            <a:t>Ajouter/supprimer des lignes :</a:t>
          </a:r>
          <a:endParaRPr lang="en-CA">
            <a:effectLst/>
          </a:endParaRPr>
        </a:p>
        <a:p>
          <a:r>
            <a:rPr lang="fr-CA" sz="1100">
              <a:solidFill>
                <a:schemeClr val="dk1"/>
              </a:solidFill>
              <a:effectLst/>
              <a:latin typeface="+mn-lt"/>
              <a:ea typeface="+mn-ea"/>
              <a:cs typeface="+mn-cs"/>
            </a:rPr>
            <a:t>- La ligne 11 est un exemple et doit être supprimée. Vous pouvez également supprimer toutes les lignes d’activité qui ne s’appliquent pas à votre projet.</a:t>
          </a:r>
          <a:endParaRPr lang="en-CA">
            <a:effectLst/>
          </a:endParaRPr>
        </a:p>
        <a:p>
          <a:r>
            <a:rPr lang="fr-CA" sz="1100">
              <a:solidFill>
                <a:schemeClr val="dk1"/>
              </a:solidFill>
              <a:effectLst/>
              <a:latin typeface="+mn-lt"/>
              <a:ea typeface="+mn-ea"/>
              <a:cs typeface="+mn-cs"/>
            </a:rPr>
            <a:t>- Veillez toujours à ajouter des lignes </a:t>
          </a:r>
          <a:r>
            <a:rPr lang="fr-CA" sz="1100" b="1">
              <a:solidFill>
                <a:schemeClr val="dk1"/>
              </a:solidFill>
              <a:effectLst/>
              <a:latin typeface="+mn-lt"/>
              <a:ea typeface="+mn-ea"/>
              <a:cs typeface="+mn-cs"/>
            </a:rPr>
            <a:t>en dessous</a:t>
          </a:r>
          <a:r>
            <a:rPr lang="fr-CA" sz="1100">
              <a:solidFill>
                <a:schemeClr val="dk1"/>
              </a:solidFill>
              <a:effectLst/>
              <a:latin typeface="+mn-lt"/>
              <a:ea typeface="+mn-ea"/>
              <a:cs typeface="+mn-cs"/>
            </a:rPr>
            <a:t> de la ligne 1 (première ligne) ou </a:t>
          </a:r>
          <a:r>
            <a:rPr lang="fr-CA" sz="1100" b="1">
              <a:solidFill>
                <a:schemeClr val="dk1"/>
              </a:solidFill>
              <a:effectLst/>
              <a:latin typeface="+mn-lt"/>
              <a:ea typeface="+mn-ea"/>
              <a:cs typeface="+mn-cs"/>
            </a:rPr>
            <a:t>au-dessus</a:t>
          </a:r>
          <a:r>
            <a:rPr lang="fr-CA" sz="1100">
              <a:solidFill>
                <a:schemeClr val="dk1"/>
              </a:solidFill>
              <a:effectLst/>
              <a:latin typeface="+mn-lt"/>
              <a:ea typeface="+mn-ea"/>
              <a:cs typeface="+mn-cs"/>
            </a:rPr>
            <a:t> de la ligne 110 (dernière ligne) pour qu'elles soient prises en compte dans les formules.</a:t>
          </a:r>
          <a:endParaRPr lang="en-CA">
            <a:effectLst/>
          </a:endParaRPr>
        </a:p>
        <a:p>
          <a:r>
            <a:rPr lang="fr-CA" sz="1100">
              <a:solidFill>
                <a:schemeClr val="dk1"/>
              </a:solidFill>
              <a:effectLst/>
              <a:latin typeface="+mn-lt"/>
              <a:ea typeface="+mn-ea"/>
              <a:cs typeface="+mn-cs"/>
            </a:rPr>
            <a:t>- Une fois que vous avez inséré de nouvelles lignes, vous devrez </a:t>
          </a:r>
          <a:r>
            <a:rPr lang="fr-CA" sz="1100" b="1">
              <a:solidFill>
                <a:schemeClr val="dk1"/>
              </a:solidFill>
              <a:effectLst/>
              <a:latin typeface="+mn-lt"/>
              <a:ea typeface="+mn-ea"/>
              <a:cs typeface="+mn-cs"/>
            </a:rPr>
            <a:t>copier le formatage</a:t>
          </a:r>
          <a:r>
            <a:rPr lang="fr-CA" sz="1100">
              <a:solidFill>
                <a:schemeClr val="dk1"/>
              </a:solidFill>
              <a:effectLst/>
              <a:latin typeface="+mn-lt"/>
              <a:ea typeface="+mn-ea"/>
              <a:cs typeface="+mn-cs"/>
            </a:rPr>
            <a:t> dans ces nouvelles lignes en copiant/collant une ligne entière existante. Pour ce faire, vous pouvez utiliser n’importe quelle ligne d’activité ou prendre une des lignes vierges situées en bas.</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6. </a:t>
          </a:r>
          <a:r>
            <a:rPr lang="fr-CA" sz="1100" b="1">
              <a:solidFill>
                <a:schemeClr val="dk1"/>
              </a:solidFill>
              <a:effectLst/>
              <a:latin typeface="+mn-lt"/>
              <a:ea typeface="+mn-ea"/>
              <a:cs typeface="+mn-cs"/>
            </a:rPr>
            <a:t>Ajouter/supprimer des colonnes :</a:t>
          </a:r>
          <a:endParaRPr lang="en-CA">
            <a:effectLst/>
          </a:endParaRPr>
        </a:p>
        <a:p>
          <a:r>
            <a:rPr lang="fr-CA" sz="1100">
              <a:solidFill>
                <a:schemeClr val="dk1"/>
              </a:solidFill>
              <a:effectLst/>
              <a:latin typeface="+mn-lt"/>
              <a:ea typeface="+mn-ea"/>
              <a:cs typeface="+mn-cs"/>
            </a:rPr>
            <a:t>- L’ajout de colonnes supplémentaires peut se faire tant qu’elles se trouvent à gauche de la colonne « Jours ».</a:t>
          </a:r>
          <a:endParaRPr lang="en-CA">
            <a:effectLst/>
          </a:endParaRPr>
        </a:p>
        <a:p>
          <a:r>
            <a:rPr lang="fr-CA" sz="1100">
              <a:solidFill>
                <a:schemeClr val="dk1"/>
              </a:solidFill>
              <a:effectLst/>
              <a:latin typeface="+mn-lt"/>
              <a:ea typeface="+mn-ea"/>
              <a:cs typeface="+mn-cs"/>
            </a:rPr>
            <a:t>- Vous pouvez supprimer n’importe quelle colonne, à l’exception des colonnes « État », « Date de début », « Date de fin » et « Jours ». </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7. </a:t>
          </a:r>
          <a:r>
            <a:rPr lang="fr-CA" sz="1100" b="1">
              <a:solidFill>
                <a:schemeClr val="dk1"/>
              </a:solidFill>
              <a:effectLst/>
              <a:latin typeface="+mn-lt"/>
              <a:ea typeface="+mn-ea"/>
              <a:cs typeface="+mn-cs"/>
            </a:rPr>
            <a:t>Colonnes :</a:t>
          </a:r>
          <a:endParaRPr lang="en-CA">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a:solidFill>
                <a:schemeClr val="dk1"/>
              </a:solidFill>
              <a:effectLst/>
              <a:latin typeface="+mn-lt"/>
              <a:ea typeface="+mn-ea"/>
              <a:cs typeface="+mn-cs"/>
            </a:rPr>
            <a:t>- Phase du projet : </a:t>
          </a:r>
          <a:r>
            <a:rPr lang="fr-CA" sz="1100">
              <a:solidFill>
                <a:schemeClr val="dk1"/>
              </a:solidFill>
              <a:effectLst/>
              <a:latin typeface="+mn-lt"/>
              <a:ea typeface="+mn-ea"/>
              <a:cs typeface="+mn-cs"/>
            </a:rPr>
            <a:t>Utilisez la liste déroulante pour faire votre choix. </a:t>
          </a:r>
          <a:endParaRPr lang="fr-CA" sz="1100" b="1">
            <a:solidFill>
              <a:schemeClr val="dk1"/>
            </a:solidFill>
            <a:effectLst/>
            <a:latin typeface="+mn-lt"/>
            <a:ea typeface="+mn-ea"/>
            <a:cs typeface="+mn-cs"/>
          </a:endParaRPr>
        </a:p>
        <a:p>
          <a:r>
            <a:rPr lang="fr-CA" sz="1100" b="1">
              <a:solidFill>
                <a:schemeClr val="dk1"/>
              </a:solidFill>
              <a:effectLst/>
              <a:latin typeface="+mn-lt"/>
              <a:ea typeface="+mn-ea"/>
              <a:cs typeface="+mn-cs"/>
            </a:rPr>
            <a:t>- Type d’activité :</a:t>
          </a:r>
          <a:r>
            <a:rPr lang="fr-CA" sz="1100">
              <a:solidFill>
                <a:schemeClr val="dk1"/>
              </a:solidFill>
              <a:effectLst/>
              <a:latin typeface="+mn-lt"/>
              <a:ea typeface="+mn-ea"/>
              <a:cs typeface="+mn-cs"/>
            </a:rPr>
            <a:t> Utilisez la liste déroulante pour faire votre choix. </a:t>
          </a:r>
          <a:endParaRPr lang="en-CA">
            <a:effectLst/>
          </a:endParaRPr>
        </a:p>
        <a:p>
          <a:r>
            <a:rPr lang="fr-CA" sz="1100" b="1">
              <a:solidFill>
                <a:schemeClr val="dk1"/>
              </a:solidFill>
              <a:effectLst/>
              <a:latin typeface="+mn-lt"/>
              <a:ea typeface="+mn-ea"/>
              <a:cs typeface="+mn-cs"/>
            </a:rPr>
            <a:t>- Activité :</a:t>
          </a:r>
          <a:r>
            <a:rPr lang="fr-CA" sz="1100">
              <a:solidFill>
                <a:schemeClr val="dk1"/>
              </a:solidFill>
              <a:effectLst/>
              <a:latin typeface="+mn-lt"/>
              <a:ea typeface="+mn-ea"/>
              <a:cs typeface="+mn-cs"/>
            </a:rPr>
            <a:t> Les activités énumérées ici sont typiques des projets de modernisation du lieu de travail, mais peuvent ne pas s’appliquer à votre projet.</a:t>
          </a:r>
          <a:endParaRPr lang="en-CA">
            <a:effectLst/>
          </a:endParaRPr>
        </a:p>
        <a:p>
          <a:r>
            <a:rPr lang="fr-CA" sz="1100" b="1">
              <a:solidFill>
                <a:schemeClr val="dk1"/>
              </a:solidFill>
              <a:effectLst/>
              <a:latin typeface="+mn-lt"/>
              <a:ea typeface="+mn-ea"/>
              <a:cs typeface="+mn-cs"/>
            </a:rPr>
            <a:t>- Responsable :</a:t>
          </a:r>
          <a:r>
            <a:rPr lang="fr-CA" sz="1100">
              <a:solidFill>
                <a:schemeClr val="dk1"/>
              </a:solidFill>
              <a:effectLst/>
              <a:latin typeface="+mn-lt"/>
              <a:ea typeface="+mn-ea"/>
              <a:cs typeface="+mn-cs"/>
            </a:rPr>
            <a:t> Inscrivez le nom de la personne ou du groupe qui dirige l’activité.</a:t>
          </a:r>
          <a:endParaRPr lang="en-CA">
            <a:effectLst/>
          </a:endParaRPr>
        </a:p>
        <a:p>
          <a:r>
            <a:rPr lang="fr-CA" sz="1100" b="1">
              <a:solidFill>
                <a:schemeClr val="dk1"/>
              </a:solidFill>
              <a:effectLst/>
              <a:latin typeface="+mn-lt"/>
              <a:ea typeface="+mn-ea"/>
              <a:cs typeface="+mn-cs"/>
            </a:rPr>
            <a:t>- Remarques :</a:t>
          </a:r>
          <a:r>
            <a:rPr lang="fr-CA" sz="1100">
              <a:solidFill>
                <a:schemeClr val="dk1"/>
              </a:solidFill>
              <a:effectLst/>
              <a:latin typeface="+mn-lt"/>
              <a:ea typeface="+mn-ea"/>
              <a:cs typeface="+mn-cs"/>
            </a:rPr>
            <a:t> Saisissez toute information supplémentaire requise pour l’activité. </a:t>
          </a:r>
          <a:endParaRPr lang="en-CA">
            <a:effectLst/>
          </a:endParaRPr>
        </a:p>
        <a:p>
          <a:r>
            <a:rPr lang="fr-CA" sz="1100" b="1">
              <a:solidFill>
                <a:schemeClr val="dk1"/>
              </a:solidFill>
              <a:effectLst/>
              <a:latin typeface="+mn-lt"/>
              <a:ea typeface="+mn-ea"/>
              <a:cs typeface="+mn-cs"/>
            </a:rPr>
            <a:t>- État : </a:t>
          </a:r>
          <a:r>
            <a:rPr lang="fr-CA" sz="1100">
              <a:solidFill>
                <a:schemeClr val="dk1"/>
              </a:solidFill>
              <a:effectLst/>
              <a:latin typeface="+mn-lt"/>
              <a:ea typeface="+mn-ea"/>
              <a:cs typeface="+mn-cs"/>
            </a:rPr>
            <a:t>Utilisez la liste déroulante pour faire votre choix. L’état sélectionné change la couleur des cellules dans la partie droite du calendrier (une fois les colonnes « Date de début » et « Date de fin » remplies). L’état n’a pas d’incidence sur la colonne « Progrès ».</a:t>
          </a:r>
          <a:endParaRPr lang="en-CA">
            <a:effectLst/>
          </a:endParaRPr>
        </a:p>
        <a:p>
          <a:r>
            <a:rPr lang="fr-CA" sz="1100" b="1">
              <a:solidFill>
                <a:schemeClr val="dk1"/>
              </a:solidFill>
              <a:effectLst/>
              <a:latin typeface="+mn-lt"/>
              <a:ea typeface="+mn-ea"/>
              <a:cs typeface="+mn-cs"/>
            </a:rPr>
            <a:t>- Progrès :</a:t>
          </a:r>
          <a:r>
            <a:rPr lang="fr-CA" sz="1100">
              <a:solidFill>
                <a:schemeClr val="dk1"/>
              </a:solidFill>
              <a:effectLst/>
              <a:latin typeface="+mn-lt"/>
              <a:ea typeface="+mn-ea"/>
              <a:cs typeface="+mn-cs"/>
            </a:rPr>
            <a:t> Entrez un nombre entre 0 et 100. Un ombrage gris graduel sera automatiquement appliqué dans cette cellule. Les renseignements contenus dans cette colonne ne sont pas liés à une autre colonne. Par exemple, le fait de marquer une activité comme « Terminée » dans la colonne « État » ne fera pas en sorte que la cellule « Progrès » se retrouve à 100 %; il faut le faire manuellement.</a:t>
          </a:r>
          <a:endParaRPr lang="en-CA">
            <a:effectLst/>
          </a:endParaRPr>
        </a:p>
        <a:p>
          <a:r>
            <a:rPr lang="fr-CA" sz="1100" b="1">
              <a:solidFill>
                <a:schemeClr val="dk1"/>
              </a:solidFill>
              <a:effectLst/>
              <a:latin typeface="+mn-lt"/>
              <a:ea typeface="+mn-ea"/>
              <a:cs typeface="+mn-cs"/>
            </a:rPr>
            <a:t>- Date de début : </a:t>
          </a:r>
          <a:r>
            <a:rPr lang="fr-CA" sz="1100">
              <a:solidFill>
                <a:schemeClr val="dk1"/>
              </a:solidFill>
              <a:effectLst/>
              <a:latin typeface="+mn-lt"/>
              <a:ea typeface="+mn-ea"/>
              <a:cs typeface="+mn-cs"/>
            </a:rPr>
            <a:t>Entrez la date de début dans le format indiqué. La date doit être postérieure à la « date de début du projet ». </a:t>
          </a:r>
          <a:endParaRPr lang="en-CA">
            <a:effectLst/>
          </a:endParaRPr>
        </a:p>
        <a:p>
          <a:r>
            <a:rPr lang="fr-CA" sz="1100" b="1">
              <a:solidFill>
                <a:schemeClr val="dk1"/>
              </a:solidFill>
              <a:effectLst/>
              <a:latin typeface="+mn-lt"/>
              <a:ea typeface="+mn-ea"/>
              <a:cs typeface="+mn-cs"/>
            </a:rPr>
            <a:t>- Date de fin :</a:t>
          </a:r>
          <a:r>
            <a:rPr lang="fr-CA" sz="1100">
              <a:solidFill>
                <a:schemeClr val="dk1"/>
              </a:solidFill>
              <a:effectLst/>
              <a:latin typeface="+mn-lt"/>
              <a:ea typeface="+mn-ea"/>
              <a:cs typeface="+mn-cs"/>
            </a:rPr>
            <a:t> Entrez la date de fin dans le format indiqué. La date doit être au moins un jour après la « date de début », et doit être postérieure à la « date de début du projet ».</a:t>
          </a:r>
          <a:endParaRPr lang="en-CA">
            <a:effectLst/>
          </a:endParaRPr>
        </a:p>
        <a:p>
          <a:r>
            <a:rPr lang="fr-CA" sz="1100" b="1">
              <a:solidFill>
                <a:schemeClr val="dk1"/>
              </a:solidFill>
              <a:effectLst/>
              <a:latin typeface="+mn-lt"/>
              <a:ea typeface="+mn-ea"/>
              <a:cs typeface="+mn-cs"/>
            </a:rPr>
            <a:t>- Date de fin réelle :</a:t>
          </a:r>
          <a:r>
            <a:rPr lang="fr-CA" sz="1100">
              <a:solidFill>
                <a:schemeClr val="dk1"/>
              </a:solidFill>
              <a:effectLst/>
              <a:latin typeface="+mn-lt"/>
              <a:ea typeface="+mn-ea"/>
              <a:cs typeface="+mn-cs"/>
            </a:rPr>
            <a:t> Entrez la date de fin réelle dans le format indiqué. Les renseignements contenus dans cette colonne n’ont pas d’incidence sur la partie calendrier de la feuille de calcul.</a:t>
          </a:r>
          <a:endParaRPr lang="en-CA">
            <a:effectLst/>
          </a:endParaRPr>
        </a:p>
        <a:p>
          <a:r>
            <a:rPr lang="fr-CA" sz="1100" b="1">
              <a:solidFill>
                <a:schemeClr val="dk1"/>
              </a:solidFill>
              <a:effectLst/>
              <a:latin typeface="+mn-lt"/>
              <a:ea typeface="+mn-ea"/>
              <a:cs typeface="+mn-cs"/>
            </a:rPr>
            <a:t>- Jours : Généré automatiquement</a:t>
          </a:r>
          <a:r>
            <a:rPr lang="fr-CA" sz="1100">
              <a:solidFill>
                <a:schemeClr val="dk1"/>
              </a:solidFill>
              <a:effectLst/>
              <a:latin typeface="+mn-lt"/>
              <a:ea typeface="+mn-ea"/>
              <a:cs typeface="+mn-cs"/>
            </a:rPr>
            <a:t> à partir des informations des colonnes « Date de début » et « Date de fin ». N’entrez pas de chiffres manuellement.</a:t>
          </a:r>
          <a:endParaRPr lang="en-CA">
            <a:effectLst/>
          </a:endParaRP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8. Le texte en </a:t>
          </a:r>
          <a:r>
            <a:rPr lang="en-CA" sz="1100">
              <a:solidFill>
                <a:srgbClr val="FF0000"/>
              </a:solidFill>
              <a:effectLst/>
              <a:latin typeface="+mn-lt"/>
              <a:ea typeface="+mn-ea"/>
              <a:cs typeface="+mn-cs"/>
            </a:rPr>
            <a:t>rouge</a:t>
          </a:r>
          <a:r>
            <a:rPr lang="en-CA" sz="1100">
              <a:solidFill>
                <a:schemeClr val="dk1"/>
              </a:solidFill>
              <a:effectLst/>
              <a:latin typeface="+mn-lt"/>
              <a:ea typeface="+mn-ea"/>
              <a:cs typeface="+mn-cs"/>
            </a:rPr>
            <a:t> dans la feuille de calcul doit être modifié :</a:t>
          </a:r>
        </a:p>
        <a:p>
          <a:pPr lvl="0"/>
          <a:r>
            <a:rPr lang="en-CA" sz="1100">
              <a:solidFill>
                <a:schemeClr val="dk1"/>
              </a:solidFill>
              <a:effectLst/>
              <a:latin typeface="+mn-lt"/>
              <a:ea typeface="+mn-ea"/>
              <a:cs typeface="+mn-cs"/>
            </a:rPr>
            <a:t>- Ligne 3 : Nom du client, nom du projet, adresse</a:t>
          </a:r>
        </a:p>
        <a:p>
          <a:pPr lvl="0"/>
          <a:r>
            <a:rPr lang="en-CA" sz="1100">
              <a:solidFill>
                <a:schemeClr val="dk1"/>
              </a:solidFill>
              <a:effectLst/>
              <a:latin typeface="+mn-lt"/>
              <a:ea typeface="+mn-ea"/>
              <a:cs typeface="+mn-cs"/>
            </a:rPr>
            <a:t>- Ligne 4 : Créé par
- Ligne 5 : Date de début du projet (voir point 2 ci-dessus)</a:t>
          </a:r>
        </a:p>
        <a:p>
          <a:pPr lvl="0"/>
          <a:r>
            <a:rPr lang="en-CA" sz="1100">
              <a:solidFill>
                <a:schemeClr val="dk1"/>
              </a:solidFill>
              <a:effectLst/>
              <a:latin typeface="+mn-lt"/>
              <a:ea typeface="+mn-ea"/>
              <a:cs typeface="+mn-cs"/>
            </a:rPr>
            <a:t>- Ligne 8 : Date</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 </a:t>
          </a:r>
        </a:p>
        <a:p>
          <a:r>
            <a:rPr lang="fr-CA" sz="1100" b="1">
              <a:solidFill>
                <a:srgbClr val="FF0000"/>
              </a:solidFill>
              <a:effectLst/>
              <a:latin typeface="+mn-lt"/>
              <a:ea typeface="+mn-ea"/>
              <a:cs typeface="+mn-cs"/>
            </a:rPr>
            <a:t>COMMENT UTILISER CETTE FEUILLE DE CALCUL</a:t>
          </a:r>
          <a:endParaRPr lang="en-CA">
            <a:solidFill>
              <a:srgbClr val="FF0000"/>
            </a:solidFill>
            <a:effectLst/>
          </a:endParaRPr>
        </a:p>
        <a:p>
          <a:r>
            <a:rPr lang="fr-CA" sz="1100" b="1">
              <a:solidFill>
                <a:schemeClr val="dk1"/>
              </a:solidFill>
              <a:effectLst/>
              <a:latin typeface="+mn-lt"/>
              <a:ea typeface="+mn-ea"/>
              <a:cs typeface="+mn-cs"/>
            </a:rPr>
            <a:t>Par défaut, les lignes sont présentées dans l’ordre séquentiel des activités présentées dans le Programme en boîte de GdC, les activités du Programme de GdP étant énumérées ci-dessous sans ordre particulier. </a:t>
          </a:r>
          <a:endParaRPr lang="en-CA">
            <a:effectLst/>
          </a:endParaRPr>
        </a:p>
        <a:p>
          <a:r>
            <a:rPr lang="fr-CA" sz="1100">
              <a:solidFill>
                <a:schemeClr val="dk1"/>
              </a:solidFill>
              <a:effectLst/>
              <a:latin typeface="+mn-lt"/>
              <a:ea typeface="+mn-ea"/>
              <a:cs typeface="+mn-cs"/>
            </a:rPr>
            <a:t>- Une fois que vous avez configuré la feuille de calcul selon les indications données ci-dessus, vous devez commencer par valider les informations qui ont été</a:t>
          </a:r>
          <a:r>
            <a:rPr lang="fr-CA" sz="1100" baseline="0">
              <a:solidFill>
                <a:schemeClr val="dk1"/>
              </a:solidFill>
              <a:effectLst/>
              <a:latin typeface="+mn-lt"/>
              <a:ea typeface="+mn-ea"/>
              <a:cs typeface="+mn-cs"/>
            </a:rPr>
            <a:t> préalablement </a:t>
          </a:r>
          <a:r>
            <a:rPr lang="fr-CA" sz="1100">
              <a:solidFill>
                <a:schemeClr val="dk1"/>
              </a:solidFill>
              <a:effectLst/>
              <a:latin typeface="+mn-lt"/>
              <a:ea typeface="+mn-ea"/>
              <a:cs typeface="+mn-cs"/>
            </a:rPr>
            <a:t>remplies dans les colonnes « Type d’activité » et « Activité ». </a:t>
          </a:r>
          <a:endParaRPr lang="en-CA">
            <a:effectLst/>
          </a:endParaRPr>
        </a:p>
        <a:p>
          <a:r>
            <a:rPr lang="fr-CA" sz="1100">
              <a:solidFill>
                <a:schemeClr val="dk1"/>
              </a:solidFill>
              <a:effectLst/>
              <a:latin typeface="+mn-lt"/>
              <a:ea typeface="+mn-ea"/>
              <a:cs typeface="+mn-cs"/>
            </a:rPr>
            <a:t>- Utilisez les principaux jalons du projet ou le calendrier du projet fourni par l’équipe de gestion de projet et construisez vos activités de gestion du changement en fonction de ceux-ci.</a:t>
          </a:r>
          <a:endParaRPr lang="en-CA">
            <a:effectLst/>
          </a:endParaRPr>
        </a:p>
        <a:p>
          <a:r>
            <a:rPr lang="fr-CA" sz="1100">
              <a:solidFill>
                <a:schemeClr val="dk1"/>
              </a:solidFill>
              <a:effectLst/>
              <a:latin typeface="+mn-lt"/>
              <a:ea typeface="+mn-ea"/>
              <a:cs typeface="+mn-cs"/>
            </a:rPr>
            <a:t>- Indiquez ensuite les dates et l’état.</a:t>
          </a:r>
          <a:endParaRPr lang="en-CA">
            <a:effectLst/>
          </a:endParaRPr>
        </a:p>
        <a:p>
          <a:r>
            <a:rPr lang="fr-CA" sz="1100">
              <a:solidFill>
                <a:schemeClr val="dk1"/>
              </a:solidFill>
              <a:effectLst/>
              <a:latin typeface="+mn-lt"/>
              <a:ea typeface="+mn-ea"/>
              <a:cs typeface="+mn-cs"/>
            </a:rPr>
            <a:t>- Une fois que vos dates sont remplies, vous pouvez les trier en cliquant sur la flèche dans le titre de la colonne, ce qui vous permettra de classer toutes vos activités en ordre.</a:t>
          </a:r>
          <a:endParaRPr lang="en-CA">
            <a:effectLst/>
          </a:endParaRPr>
        </a:p>
        <a:p>
          <a:r>
            <a:rPr lang="fr-CA" sz="1100">
              <a:solidFill>
                <a:schemeClr val="dk1"/>
              </a:solidFill>
              <a:effectLst/>
              <a:latin typeface="+mn-lt"/>
              <a:ea typeface="+mn-ea"/>
              <a:cs typeface="+mn-cs"/>
            </a:rPr>
            <a:t>- Vous pouvez filtrer les renseignements de n’importe quelle colonne (A à K) en cliquant sur la flèche dans la cellule du titre de la colonne.  </a:t>
          </a:r>
          <a:endParaRPr lang="en-CA">
            <a:effectLst/>
          </a:endParaRPr>
        </a:p>
        <a:p>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15875</xdr:rowOff>
    </xdr:from>
    <xdr:to>
      <xdr:col>10</xdr:col>
      <xdr:colOff>1095375</xdr:colOff>
      <xdr:row>1</xdr:row>
      <xdr:rowOff>1635124</xdr:rowOff>
    </xdr:to>
    <xdr:sp macro="" textlink="">
      <xdr:nvSpPr>
        <xdr:cNvPr id="5" name="Rectangle: Rounded Corners 4">
          <a:extLst>
            <a:ext uri="{FF2B5EF4-FFF2-40B4-BE49-F238E27FC236}">
              <a16:creationId xmlns:a16="http://schemas.microsoft.com/office/drawing/2014/main" id="{00000000-0008-0000-0400-000005000000}"/>
            </a:ext>
          </a:extLst>
        </xdr:cNvPr>
        <xdr:cNvSpPr/>
      </xdr:nvSpPr>
      <xdr:spPr>
        <a:xfrm>
          <a:off x="0" y="730250"/>
          <a:ext cx="24114125" cy="1619249"/>
        </a:xfrm>
        <a:prstGeom prst="roundRect">
          <a:avLst>
            <a:gd name="adj" fmla="val 1613"/>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800">
            <a:solidFill>
              <a:sysClr val="windowText" lastClr="000000"/>
            </a:solidFill>
            <a:latin typeface="+mn-lt"/>
            <a:ea typeface="+mn-ea"/>
            <a:cs typeface="+mn-cs"/>
          </a:endParaRPr>
        </a:p>
        <a:p>
          <a:pPr marL="0" indent="0" algn="ctr"/>
          <a:r>
            <a:rPr lang="en-CA" sz="1800" b="1">
              <a:solidFill>
                <a:sysClr val="windowText" lastClr="000000"/>
              </a:solidFill>
              <a:latin typeface="+mn-lt"/>
              <a:ea typeface="+mn-ea"/>
              <a:cs typeface="+mn-cs"/>
            </a:rPr>
            <a:t>But</a:t>
          </a:r>
          <a:r>
            <a:rPr lang="en-CA" sz="1800" b="0">
              <a:solidFill>
                <a:sysClr val="windowText" lastClr="000000"/>
              </a:solidFill>
              <a:latin typeface="+mn-lt"/>
              <a:ea typeface="+mn-ea"/>
              <a:cs typeface="+mn-cs"/>
            </a:rPr>
            <a:t>: Cet outil vous permet de cartographier les activités de gestion du changement (GdC) par rapport aux principaux jalons du plan de gestion de projet (GdP), dans un seul document. Tout au long de votre projet, il sert de plan de haut niveau pour vous aider à planifier les premières étapes de votre programme de gestion du changement. Plus précisément, vous pouvez utiliser cet outil pour aligner les activités en GdC et GdP dans un document, ainsi que pour organiser les activités et les livrables dans un ordre séquentiel, avec ou sans dates. Pour plus d’informations sur la façon d’utiliser les fonctionnalités automatisées de cet outil, veuillez-vous référer à l’onglet </a:t>
          </a:r>
          <a:r>
            <a:rPr lang="en-CA" sz="1800" b="1">
              <a:solidFill>
                <a:sysClr val="windowText" lastClr="000000"/>
              </a:solidFill>
              <a:latin typeface="+mn-lt"/>
              <a:ea typeface="+mn-ea"/>
              <a:cs typeface="+mn-cs"/>
            </a:rPr>
            <a:t>Plan intégré de GdP-GdC - Guide</a:t>
          </a:r>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7</xdr:row>
          <xdr:rowOff>9525</xdr:rowOff>
        </xdr:from>
        <xdr:to>
          <xdr:col>67</xdr:col>
          <xdr:colOff>219075</xdr:colOff>
          <xdr:row>7</xdr:row>
          <xdr:rowOff>371475</xdr:rowOff>
        </xdr:to>
        <xdr:sp macro="" textlink="">
          <xdr:nvSpPr>
            <xdr:cNvPr id="4098" name="Scroll Bar 2" descr="Scroll bar to scroll through the project timeline."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257174</xdr:rowOff>
    </xdr:from>
    <xdr:to>
      <xdr:col>9</xdr:col>
      <xdr:colOff>0</xdr:colOff>
      <xdr:row>1</xdr:row>
      <xdr:rowOff>942974</xdr:rowOff>
    </xdr:to>
    <xdr:sp macro="" textlink="">
      <xdr:nvSpPr>
        <xdr:cNvPr id="2" name="Rectangle: Rounded Corners 1">
          <a:extLst>
            <a:ext uri="{FF2B5EF4-FFF2-40B4-BE49-F238E27FC236}">
              <a16:creationId xmlns:a16="http://schemas.microsoft.com/office/drawing/2014/main" id="{00000000-0008-0000-0600-000002000000}"/>
            </a:ext>
          </a:extLst>
        </xdr:cNvPr>
        <xdr:cNvSpPr/>
      </xdr:nvSpPr>
      <xdr:spPr>
        <a:xfrm>
          <a:off x="9525" y="257174"/>
          <a:ext cx="14163675" cy="942975"/>
        </a:xfrm>
        <a:prstGeom prst="roundRect">
          <a:avLst>
            <a:gd name="adj" fmla="val 1318"/>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1000">
              <a:solidFill>
                <a:sysClr val="windowText" lastClr="000000"/>
              </a:solidFill>
              <a:latin typeface="+mn-lt"/>
              <a:ea typeface="+mn-ea"/>
              <a:cs typeface="+mn-cs"/>
            </a:rPr>
            <a:t>Cet outil de planification vous permet d’établir les activités de gestion du changement que vous devrez suivre pendant votre projet. Les objectifs de la stratégie sont liés à votre stratégie de gestion du changement. L’efficacité tactique devrait être mesurée après chaque activité, afin de s’assurer que l’activité a atteint son objectif et sa cible. Si l’activité n’atteint pas son objectif, utilisez la colonne Mesures correctives possibles pour apporter des améliorations. Utilisez la rétroaction et les données recueillies pour améliorer les itérations futures des activités. </a:t>
          </a:r>
        </a:p>
        <a:p>
          <a:pPr marL="0" indent="0" algn="ctr"/>
          <a:r>
            <a:rPr lang="en-CA" sz="1000" b="1">
              <a:solidFill>
                <a:sysClr val="windowText" lastClr="000000"/>
              </a:solidFill>
              <a:latin typeface="+mn-lt"/>
              <a:ea typeface="+mn-ea"/>
              <a:cs typeface="+mn-cs"/>
            </a:rPr>
            <a:t>But: </a:t>
          </a:r>
          <a:r>
            <a:rPr lang="en-CA" sz="1000">
              <a:solidFill>
                <a:sysClr val="windowText" lastClr="000000"/>
              </a:solidFill>
              <a:latin typeface="+mn-lt"/>
              <a:ea typeface="+mn-ea"/>
              <a:cs typeface="+mn-cs"/>
            </a:rPr>
            <a:t>Les renseignements recueillis à l’aide de cet outil peuvent aider à démontrer l’efficacité de votre programme de gestion du changement, le retour sur investissement (ROI) et la valeur globale du programme.</a:t>
          </a:r>
        </a:p>
        <a:p>
          <a:pPr marL="0" indent="0" algn="ctr"/>
          <a:r>
            <a:rPr lang="en-CA" sz="1000">
              <a:solidFill>
                <a:sysClr val="windowText" lastClr="000000"/>
              </a:solidFill>
              <a:latin typeface="+mn-lt"/>
              <a:ea typeface="+mn-ea"/>
              <a:cs typeface="+mn-cs"/>
            </a:rPr>
            <a:t> </a:t>
          </a:r>
          <a:r>
            <a:rPr lang="en-CA" sz="1000" b="0" baseline="0">
              <a:solidFill>
                <a:sysClr val="windowText" lastClr="000000"/>
              </a:solidFill>
              <a:latin typeface="+mn-lt"/>
              <a:ea typeface="+mn-ea"/>
              <a:cs typeface="+mn-cs"/>
            </a:rPr>
            <a:t>  </a:t>
          </a:r>
          <a:endParaRPr lang="en-CA" sz="1000">
            <a:solidFill>
              <a:sysClr val="windowText" lastClr="000000"/>
            </a:solidFill>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320C46-DB10-4A28-86A1-A8AACB734F3E}" name="Milestones" displayName="Milestones" ref="C9:K111" totalsRowShown="0" headerRowDxfId="11" dataDxfId="9" headerRowBorderDxfId="10">
  <autoFilter ref="C9:K111" xr:uid="{E2320C46-DB10-4A28-86A1-A8AACB734F3E}"/>
  <tableColumns count="9">
    <tableColumn id="1" xr3:uid="{1398CAC5-F9AB-4D81-B87C-31CC32970280}" name="Activité" dataDxfId="8"/>
    <tableColumn id="12" xr3:uid="{D762D8B8-DE9B-4AD4-8D4D-C6E94A92EF5F}" name="Responsable" dataDxfId="7"/>
    <tableColumn id="13" xr3:uid="{048A2AE3-F1F4-4D50-9B5E-7B33F55C8806}" name="Remarques" dataDxfId="6"/>
    <tableColumn id="7" xr3:uid="{9A74E419-6DFE-48EF-A756-A3EF4390DBB8}" name="État " dataDxfId="5"/>
    <tableColumn id="4" xr3:uid="{62470F00-0B8E-4997-8FDC-999060C164D6}" name="Progrès" dataDxfId="4"/>
    <tableColumn id="9" xr3:uid="{4AB64343-B329-4827-AC19-6399C49CA818}" name="Date de début" dataDxfId="3"/>
    <tableColumn id="5" xr3:uid="{3005C089-274D-4940-98F2-24C3FEAB4AD4}" name="Date de fin" dataDxfId="2" dataCellStyle="Date"/>
    <tableColumn id="8" xr3:uid="{058513E7-DF61-43DA-BCB0-04AA65CDCAFB}" name="Date de fin réelle" dataDxfId="1" dataCellStyle="Date"/>
    <tableColumn id="6" xr3:uid="{4E47BFA1-C8B0-4AAB-BA69-6E078C339667}" name="Jour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Slice">
  <a:themeElements>
    <a:clrScheme name="GC Workplace">
      <a:dk1>
        <a:sysClr val="windowText" lastClr="000000"/>
      </a:dk1>
      <a:lt1>
        <a:sysClr val="window" lastClr="FFFFFF"/>
      </a:lt1>
      <a:dk2>
        <a:srgbClr val="595959"/>
      </a:dk2>
      <a:lt2>
        <a:srgbClr val="BFBFBF"/>
      </a:lt2>
      <a:accent1>
        <a:srgbClr val="7F7F7F"/>
      </a:accent1>
      <a:accent2>
        <a:srgbClr val="A8CE75"/>
      </a:accent2>
      <a:accent3>
        <a:srgbClr val="4CB6A0"/>
      </a:accent3>
      <a:accent4>
        <a:srgbClr val="17455C"/>
      </a:accent4>
      <a:accent5>
        <a:srgbClr val="18853F"/>
      </a:accent5>
      <a:accent6>
        <a:srgbClr val="F2A920"/>
      </a:accent6>
      <a:hlink>
        <a:srgbClr val="0070C0"/>
      </a:hlink>
      <a:folHlink>
        <a:srgbClr val="FFC000"/>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BAF-44ED-454A-A3E2-7BA75A46CDCC}">
  <sheetPr>
    <tabColor theme="0" tint="-0.14999847407452621"/>
  </sheetPr>
  <dimension ref="A1"/>
  <sheetViews>
    <sheetView workbookViewId="0">
      <selection activeCell="S19" sqref="S19"/>
    </sheetView>
  </sheetViews>
  <sheetFormatPr defaultRowHeight="16.5" x14ac:dyDescent="0.3"/>
  <cols>
    <col min="1" max="1" width="20.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976E-3DC2-4984-90ED-F0BD4DA3513B}">
  <sheetPr codeName="Sheet1">
    <tabColor theme="5"/>
    <pageSetUpPr fitToPage="1"/>
  </sheetPr>
  <dimension ref="A1:K133"/>
  <sheetViews>
    <sheetView showGridLines="0" showRowColHeaders="0" showRuler="0" view="pageLayout" zoomScale="115" zoomScaleNormal="85" zoomScalePageLayoutView="115" workbookViewId="0">
      <selection activeCell="H5" sqref="H5"/>
    </sheetView>
  </sheetViews>
  <sheetFormatPr defaultRowHeight="16.5" x14ac:dyDescent="0.3"/>
  <cols>
    <col min="1" max="1" width="15.125" customWidth="1"/>
    <col min="2" max="2" width="16.375" customWidth="1"/>
    <col min="3" max="3" width="19.375" customWidth="1"/>
    <col min="4" max="4" width="17.375" customWidth="1"/>
    <col min="5" max="7" width="13.625" customWidth="1"/>
    <col min="8" max="8" width="58.375" customWidth="1"/>
    <col min="11" max="11" width="12.625" customWidth="1"/>
  </cols>
  <sheetData>
    <row r="1" spans="1:11" ht="18.95" customHeight="1" x14ac:dyDescent="0.3">
      <c r="A1" s="163" t="s">
        <v>279</v>
      </c>
      <c r="B1" s="163"/>
      <c r="C1" s="163"/>
      <c r="D1" s="163"/>
      <c r="E1" s="163"/>
      <c r="F1" s="163"/>
      <c r="G1" s="163"/>
      <c r="H1" s="8"/>
      <c r="I1" s="8"/>
      <c r="J1" s="8"/>
      <c r="K1" s="8"/>
    </row>
    <row r="2" spans="1:11" ht="84.75" customHeight="1" thickBot="1" x14ac:dyDescent="0.35">
      <c r="B2" s="164"/>
      <c r="C2" s="164"/>
      <c r="D2" s="164"/>
      <c r="E2" s="164"/>
      <c r="F2" s="2"/>
      <c r="G2" s="2"/>
      <c r="H2" s="2"/>
      <c r="I2" s="2"/>
      <c r="J2" s="2"/>
      <c r="K2" s="2"/>
    </row>
    <row r="3" spans="1:11" ht="15.95" customHeight="1" thickBot="1" x14ac:dyDescent="0.35">
      <c r="B3" s="6" t="s">
        <v>280</v>
      </c>
      <c r="C3" s="165"/>
      <c r="D3" s="166"/>
      <c r="E3" s="167"/>
      <c r="F3" s="2"/>
      <c r="G3" s="2"/>
      <c r="H3" s="2"/>
      <c r="I3" s="2"/>
      <c r="J3" s="2"/>
      <c r="K3" s="2"/>
    </row>
    <row r="4" spans="1:11" ht="16.5" customHeight="1" thickBot="1" x14ac:dyDescent="0.35">
      <c r="B4" s="6" t="s">
        <v>281</v>
      </c>
      <c r="C4" s="168"/>
      <c r="D4" s="169"/>
      <c r="E4" s="170"/>
      <c r="F4" s="2"/>
      <c r="G4" s="2"/>
      <c r="H4" s="2"/>
      <c r="I4" s="2"/>
      <c r="J4" s="2"/>
      <c r="K4" s="2"/>
    </row>
    <row r="5" spans="1:11" ht="18" customHeight="1" thickTop="1" thickBot="1" x14ac:dyDescent="0.35">
      <c r="A5" s="171" t="s">
        <v>167</v>
      </c>
      <c r="B5" s="172"/>
      <c r="C5" s="172"/>
      <c r="D5" s="172"/>
      <c r="E5" s="172"/>
      <c r="F5" s="172"/>
      <c r="G5" s="173"/>
      <c r="H5" s="2"/>
      <c r="I5" s="2"/>
      <c r="J5" s="2"/>
      <c r="K5" s="2"/>
    </row>
    <row r="6" spans="1:11" ht="15" customHeight="1" thickTop="1" thickBot="1" x14ac:dyDescent="0.35">
      <c r="A6" s="9"/>
      <c r="B6" s="10"/>
      <c r="C6" s="11"/>
      <c r="D6" s="176" t="s">
        <v>183</v>
      </c>
      <c r="E6" s="176" t="s">
        <v>184</v>
      </c>
      <c r="F6" s="176" t="s">
        <v>185</v>
      </c>
      <c r="G6" s="176" t="s">
        <v>186</v>
      </c>
    </row>
    <row r="7" spans="1:11" ht="13.5" customHeight="1" thickBot="1" x14ac:dyDescent="0.35">
      <c r="A7" s="178" t="s">
        <v>182</v>
      </c>
      <c r="B7" s="179"/>
      <c r="C7" s="179"/>
      <c r="D7" s="177"/>
      <c r="E7" s="177"/>
      <c r="F7" s="177"/>
      <c r="G7" s="177"/>
    </row>
    <row r="8" spans="1:11" ht="12" customHeight="1" thickBot="1" x14ac:dyDescent="0.35">
      <c r="A8" s="12" t="s">
        <v>168</v>
      </c>
      <c r="B8" s="174"/>
      <c r="C8" s="175"/>
      <c r="D8" s="180"/>
      <c r="E8" s="180"/>
      <c r="F8" s="180"/>
      <c r="G8" s="180"/>
    </row>
    <row r="9" spans="1:11" ht="12" customHeight="1" thickBot="1" x14ac:dyDescent="0.35">
      <c r="A9" s="12" t="s">
        <v>169</v>
      </c>
      <c r="B9" s="174"/>
      <c r="C9" s="175"/>
      <c r="D9" s="180"/>
      <c r="E9" s="180"/>
      <c r="F9" s="180"/>
      <c r="G9" s="180"/>
    </row>
    <row r="10" spans="1:11" ht="12" customHeight="1" thickBot="1" x14ac:dyDescent="0.35">
      <c r="A10" s="12" t="s">
        <v>170</v>
      </c>
      <c r="B10" s="174"/>
      <c r="C10" s="175"/>
      <c r="D10" s="180"/>
      <c r="E10" s="180"/>
      <c r="F10" s="180"/>
      <c r="G10" s="180"/>
    </row>
    <row r="11" spans="1:11" ht="12.95" customHeight="1" thickBot="1" x14ac:dyDescent="0.35">
      <c r="A11" s="178" t="s">
        <v>172</v>
      </c>
      <c r="B11" s="179"/>
      <c r="C11" s="179"/>
      <c r="D11" s="13"/>
      <c r="E11" s="13"/>
      <c r="F11" s="13"/>
      <c r="G11" s="13"/>
    </row>
    <row r="12" spans="1:11" ht="12" customHeight="1" thickBot="1" x14ac:dyDescent="0.35">
      <c r="A12" s="12" t="s">
        <v>168</v>
      </c>
      <c r="B12" s="174"/>
      <c r="C12" s="175"/>
      <c r="D12" s="180"/>
      <c r="E12" s="180"/>
      <c r="F12" s="180"/>
      <c r="G12" s="180"/>
    </row>
    <row r="13" spans="1:11" ht="12" customHeight="1" thickBot="1" x14ac:dyDescent="0.35">
      <c r="A13" s="12" t="s">
        <v>169</v>
      </c>
      <c r="B13" s="174"/>
      <c r="C13" s="175"/>
      <c r="D13" s="180"/>
      <c r="E13" s="180"/>
      <c r="F13" s="180"/>
      <c r="G13" s="180"/>
    </row>
    <row r="14" spans="1:11" ht="12" customHeight="1" thickBot="1" x14ac:dyDescent="0.35">
      <c r="A14" s="12" t="s">
        <v>170</v>
      </c>
      <c r="B14" s="174"/>
      <c r="C14" s="175"/>
      <c r="D14" s="180"/>
      <c r="E14" s="180"/>
      <c r="F14" s="180"/>
      <c r="G14" s="180"/>
    </row>
    <row r="15" spans="1:11" ht="12.95" customHeight="1" thickBot="1" x14ac:dyDescent="0.35">
      <c r="A15" s="178" t="s">
        <v>173</v>
      </c>
      <c r="B15" s="179"/>
      <c r="C15" s="179"/>
      <c r="D15" s="13"/>
      <c r="E15" s="13"/>
      <c r="F15" s="13"/>
      <c r="G15" s="13"/>
    </row>
    <row r="16" spans="1:11" ht="12" customHeight="1" thickBot="1" x14ac:dyDescent="0.35">
      <c r="A16" s="12" t="s">
        <v>168</v>
      </c>
      <c r="B16" s="174"/>
      <c r="C16" s="175"/>
      <c r="D16" s="180"/>
      <c r="E16" s="180"/>
      <c r="F16" s="180"/>
      <c r="G16" s="180"/>
    </row>
    <row r="17" spans="1:7" ht="12" customHeight="1" thickBot="1" x14ac:dyDescent="0.35">
      <c r="A17" s="12" t="s">
        <v>169</v>
      </c>
      <c r="B17" s="174"/>
      <c r="C17" s="175"/>
      <c r="D17" s="180"/>
      <c r="E17" s="180"/>
      <c r="F17" s="180"/>
      <c r="G17" s="180"/>
    </row>
    <row r="18" spans="1:7" ht="12" customHeight="1" thickBot="1" x14ac:dyDescent="0.35">
      <c r="A18" s="12" t="s">
        <v>170</v>
      </c>
      <c r="B18" s="174"/>
      <c r="C18" s="175"/>
      <c r="D18" s="180"/>
      <c r="E18" s="180"/>
      <c r="F18" s="180"/>
      <c r="G18" s="180"/>
    </row>
    <row r="19" spans="1:7" ht="12.95" customHeight="1" thickBot="1" x14ac:dyDescent="0.35">
      <c r="A19" s="178" t="s">
        <v>61</v>
      </c>
      <c r="B19" s="179"/>
      <c r="C19" s="179"/>
      <c r="D19" s="13"/>
      <c r="E19" s="13"/>
      <c r="F19" s="13"/>
      <c r="G19" s="13"/>
    </row>
    <row r="20" spans="1:7" ht="12" customHeight="1" thickBot="1" x14ac:dyDescent="0.35">
      <c r="A20" s="12" t="s">
        <v>168</v>
      </c>
      <c r="B20" s="174"/>
      <c r="C20" s="175"/>
      <c r="D20" s="180"/>
      <c r="E20" s="180"/>
      <c r="F20" s="180"/>
      <c r="G20" s="180"/>
    </row>
    <row r="21" spans="1:7" ht="12" customHeight="1" thickBot="1" x14ac:dyDescent="0.35">
      <c r="A21" s="12" t="s">
        <v>169</v>
      </c>
      <c r="B21" s="174"/>
      <c r="C21" s="175"/>
      <c r="D21" s="180"/>
      <c r="E21" s="180"/>
      <c r="F21" s="180"/>
      <c r="G21" s="180"/>
    </row>
    <row r="22" spans="1:7" ht="12" customHeight="1" thickBot="1" x14ac:dyDescent="0.35">
      <c r="A22" s="12" t="s">
        <v>170</v>
      </c>
      <c r="B22" s="174"/>
      <c r="C22" s="175"/>
      <c r="D22" s="180"/>
      <c r="E22" s="180"/>
      <c r="F22" s="180"/>
      <c r="G22" s="180"/>
    </row>
    <row r="23" spans="1:7" ht="12.95" customHeight="1" thickBot="1" x14ac:dyDescent="0.35">
      <c r="A23" s="178" t="s">
        <v>234</v>
      </c>
      <c r="B23" s="179"/>
      <c r="C23" s="179"/>
      <c r="D23" s="13"/>
      <c r="E23" s="13"/>
      <c r="F23" s="13"/>
      <c r="G23" s="13"/>
    </row>
    <row r="24" spans="1:7" ht="12" customHeight="1" thickBot="1" x14ac:dyDescent="0.35">
      <c r="A24" s="12" t="s">
        <v>168</v>
      </c>
      <c r="B24" s="174"/>
      <c r="C24" s="175"/>
      <c r="D24" s="180"/>
      <c r="E24" s="180"/>
      <c r="F24" s="180"/>
      <c r="G24" s="180"/>
    </row>
    <row r="25" spans="1:7" ht="12" customHeight="1" thickBot="1" x14ac:dyDescent="0.35">
      <c r="A25" s="12" t="s">
        <v>169</v>
      </c>
      <c r="B25" s="174"/>
      <c r="C25" s="175"/>
      <c r="D25" s="180"/>
      <c r="E25" s="180"/>
      <c r="F25" s="180"/>
      <c r="G25" s="180"/>
    </row>
    <row r="26" spans="1:7" ht="12" customHeight="1" thickBot="1" x14ac:dyDescent="0.35">
      <c r="A26" s="12" t="s">
        <v>170</v>
      </c>
      <c r="B26" s="174"/>
      <c r="C26" s="175"/>
      <c r="D26" s="180"/>
      <c r="E26" s="180"/>
      <c r="F26" s="180"/>
      <c r="G26" s="180"/>
    </row>
    <row r="27" spans="1:7" ht="12.95" customHeight="1" thickBot="1" x14ac:dyDescent="0.35">
      <c r="A27" s="178" t="s">
        <v>174</v>
      </c>
      <c r="B27" s="179"/>
      <c r="C27" s="179"/>
      <c r="D27" s="13"/>
      <c r="E27" s="13"/>
      <c r="F27" s="13"/>
      <c r="G27" s="13"/>
    </row>
    <row r="28" spans="1:7" ht="12" customHeight="1" thickBot="1" x14ac:dyDescent="0.35">
      <c r="A28" s="12" t="s">
        <v>168</v>
      </c>
      <c r="B28" s="174"/>
      <c r="C28" s="175"/>
      <c r="D28" s="180"/>
      <c r="E28" s="180"/>
      <c r="F28" s="180"/>
      <c r="G28" s="180"/>
    </row>
    <row r="29" spans="1:7" ht="12" customHeight="1" thickBot="1" x14ac:dyDescent="0.35">
      <c r="A29" s="12" t="s">
        <v>169</v>
      </c>
      <c r="B29" s="174"/>
      <c r="C29" s="175"/>
      <c r="D29" s="180"/>
      <c r="E29" s="180"/>
      <c r="F29" s="180"/>
      <c r="G29" s="180"/>
    </row>
    <row r="30" spans="1:7" ht="12" customHeight="1" thickBot="1" x14ac:dyDescent="0.35">
      <c r="A30" s="12" t="s">
        <v>170</v>
      </c>
      <c r="B30" s="174"/>
      <c r="C30" s="175"/>
      <c r="D30" s="180"/>
      <c r="E30" s="180"/>
      <c r="F30" s="180"/>
      <c r="G30" s="180"/>
    </row>
    <row r="31" spans="1:7" ht="12.95" customHeight="1" thickBot="1" x14ac:dyDescent="0.35">
      <c r="A31" s="178" t="s">
        <v>175</v>
      </c>
      <c r="B31" s="179"/>
      <c r="C31" s="179"/>
      <c r="D31" s="13"/>
      <c r="E31" s="13"/>
      <c r="F31" s="13"/>
      <c r="G31" s="13"/>
    </row>
    <row r="32" spans="1:7" ht="12" customHeight="1" thickBot="1" x14ac:dyDescent="0.35">
      <c r="A32" s="12" t="s">
        <v>168</v>
      </c>
      <c r="B32" s="174"/>
      <c r="C32" s="175"/>
      <c r="D32" s="180"/>
      <c r="E32" s="180"/>
      <c r="F32" s="180"/>
      <c r="G32" s="180"/>
    </row>
    <row r="33" spans="1:7" ht="12" customHeight="1" thickBot="1" x14ac:dyDescent="0.35">
      <c r="A33" s="12" t="s">
        <v>169</v>
      </c>
      <c r="B33" s="174"/>
      <c r="C33" s="175"/>
      <c r="D33" s="180"/>
      <c r="E33" s="180"/>
      <c r="F33" s="180"/>
      <c r="G33" s="180"/>
    </row>
    <row r="34" spans="1:7" ht="12" customHeight="1" thickBot="1" x14ac:dyDescent="0.35">
      <c r="A34" s="12" t="s">
        <v>170</v>
      </c>
      <c r="B34" s="174"/>
      <c r="C34" s="175"/>
      <c r="D34" s="180"/>
      <c r="E34" s="180"/>
      <c r="F34" s="180"/>
      <c r="G34" s="180"/>
    </row>
    <row r="35" spans="1:7" ht="12.95" customHeight="1" thickBot="1" x14ac:dyDescent="0.35">
      <c r="A35" s="178" t="s">
        <v>176</v>
      </c>
      <c r="B35" s="179"/>
      <c r="C35" s="179"/>
      <c r="D35" s="13"/>
      <c r="E35" s="13"/>
      <c r="F35" s="13"/>
      <c r="G35" s="13"/>
    </row>
    <row r="36" spans="1:7" ht="12" customHeight="1" thickBot="1" x14ac:dyDescent="0.35">
      <c r="A36" s="12" t="s">
        <v>168</v>
      </c>
      <c r="B36" s="174"/>
      <c r="C36" s="175"/>
      <c r="D36" s="180"/>
      <c r="E36" s="180"/>
      <c r="F36" s="180"/>
      <c r="G36" s="180"/>
    </row>
    <row r="37" spans="1:7" ht="12" customHeight="1" thickBot="1" x14ac:dyDescent="0.35">
      <c r="A37" s="12" t="s">
        <v>169</v>
      </c>
      <c r="B37" s="174"/>
      <c r="C37" s="175"/>
      <c r="D37" s="180"/>
      <c r="E37" s="180"/>
      <c r="F37" s="180"/>
      <c r="G37" s="180"/>
    </row>
    <row r="38" spans="1:7" ht="12" customHeight="1" thickBot="1" x14ac:dyDescent="0.35">
      <c r="A38" s="12" t="s">
        <v>170</v>
      </c>
      <c r="B38" s="174"/>
      <c r="C38" s="175"/>
      <c r="D38" s="180"/>
      <c r="E38" s="180"/>
      <c r="F38" s="180"/>
      <c r="G38" s="180"/>
    </row>
    <row r="39" spans="1:7" ht="14.1" customHeight="1" thickBot="1" x14ac:dyDescent="0.35">
      <c r="A39" s="178" t="s">
        <v>177</v>
      </c>
      <c r="B39" s="179"/>
      <c r="C39" s="179"/>
      <c r="D39" s="13"/>
      <c r="E39" s="13"/>
      <c r="F39" s="13"/>
      <c r="G39" s="13"/>
    </row>
    <row r="40" spans="1:7" ht="12" customHeight="1" thickBot="1" x14ac:dyDescent="0.35">
      <c r="A40" s="12" t="s">
        <v>168</v>
      </c>
      <c r="B40" s="174"/>
      <c r="C40" s="175"/>
      <c r="D40" s="180"/>
      <c r="E40" s="180"/>
      <c r="F40" s="180"/>
      <c r="G40" s="180"/>
    </row>
    <row r="41" spans="1:7" ht="12" customHeight="1" thickBot="1" x14ac:dyDescent="0.35">
      <c r="A41" s="12" t="s">
        <v>169</v>
      </c>
      <c r="B41" s="174"/>
      <c r="C41" s="175"/>
      <c r="D41" s="180"/>
      <c r="E41" s="180"/>
      <c r="F41" s="180"/>
      <c r="G41" s="180"/>
    </row>
    <row r="42" spans="1:7" ht="12" customHeight="1" thickBot="1" x14ac:dyDescent="0.35">
      <c r="A42" s="12" t="s">
        <v>170</v>
      </c>
      <c r="B42" s="174"/>
      <c r="C42" s="175"/>
      <c r="D42" s="180"/>
      <c r="E42" s="180"/>
      <c r="F42" s="180"/>
      <c r="G42" s="180"/>
    </row>
    <row r="43" spans="1:7" ht="12.95" customHeight="1" thickBot="1" x14ac:dyDescent="0.35">
      <c r="A43" s="178" t="s">
        <v>178</v>
      </c>
      <c r="B43" s="179"/>
      <c r="C43" s="179"/>
      <c r="D43" s="13"/>
      <c r="E43" s="13"/>
      <c r="F43" s="13"/>
      <c r="G43" s="13"/>
    </row>
    <row r="44" spans="1:7" ht="12" customHeight="1" thickBot="1" x14ac:dyDescent="0.35">
      <c r="A44" s="12" t="s">
        <v>168</v>
      </c>
      <c r="B44" s="174"/>
      <c r="C44" s="175"/>
      <c r="D44" s="180"/>
      <c r="E44" s="180"/>
      <c r="F44" s="180"/>
      <c r="G44" s="180"/>
    </row>
    <row r="45" spans="1:7" ht="12" customHeight="1" thickBot="1" x14ac:dyDescent="0.35">
      <c r="A45" s="12" t="s">
        <v>169</v>
      </c>
      <c r="B45" s="174"/>
      <c r="C45" s="175"/>
      <c r="D45" s="180"/>
      <c r="E45" s="180"/>
      <c r="F45" s="180"/>
      <c r="G45" s="180"/>
    </row>
    <row r="46" spans="1:7" ht="12" customHeight="1" thickBot="1" x14ac:dyDescent="0.35">
      <c r="A46" s="12" t="s">
        <v>170</v>
      </c>
      <c r="B46" s="174"/>
      <c r="C46" s="175"/>
      <c r="D46" s="180"/>
      <c r="E46" s="180"/>
      <c r="F46" s="180"/>
      <c r="G46" s="180"/>
    </row>
    <row r="47" spans="1:7" ht="12.95" customHeight="1" thickBot="1" x14ac:dyDescent="0.35">
      <c r="A47" s="178" t="s">
        <v>179</v>
      </c>
      <c r="B47" s="179"/>
      <c r="C47" s="179"/>
      <c r="D47" s="13"/>
      <c r="E47" s="13"/>
      <c r="F47" s="13"/>
      <c r="G47" s="13"/>
    </row>
    <row r="48" spans="1:7" ht="10.5" customHeight="1" thickBot="1" x14ac:dyDescent="0.35">
      <c r="A48" s="12" t="s">
        <v>168</v>
      </c>
      <c r="B48" s="174"/>
      <c r="C48" s="175"/>
      <c r="D48" s="180"/>
      <c r="E48" s="180"/>
      <c r="F48" s="180"/>
      <c r="G48" s="180"/>
    </row>
    <row r="49" spans="1:7" ht="10.5" customHeight="1" thickBot="1" x14ac:dyDescent="0.35">
      <c r="A49" s="12" t="s">
        <v>169</v>
      </c>
      <c r="B49" s="174"/>
      <c r="C49" s="175"/>
      <c r="D49" s="180"/>
      <c r="E49" s="180"/>
      <c r="F49" s="180"/>
      <c r="G49" s="180"/>
    </row>
    <row r="50" spans="1:7" ht="10.5" customHeight="1" thickBot="1" x14ac:dyDescent="0.35">
      <c r="A50" s="12" t="s">
        <v>170</v>
      </c>
      <c r="B50" s="174"/>
      <c r="C50" s="175"/>
      <c r="D50" s="180"/>
      <c r="E50" s="180"/>
      <c r="F50" s="180"/>
      <c r="G50" s="180"/>
    </row>
    <row r="51" spans="1:7" ht="12.95" customHeight="1" thickBot="1" x14ac:dyDescent="0.35">
      <c r="A51" s="178" t="s">
        <v>180</v>
      </c>
      <c r="B51" s="179"/>
      <c r="C51" s="179"/>
      <c r="D51" s="13"/>
      <c r="E51" s="13"/>
      <c r="F51" s="13"/>
      <c r="G51" s="13"/>
    </row>
    <row r="52" spans="1:7" ht="26.25" thickBot="1" x14ac:dyDescent="0.35">
      <c r="A52" s="154" t="s">
        <v>171</v>
      </c>
      <c r="B52" s="174"/>
      <c r="C52" s="175"/>
      <c r="D52" s="180"/>
      <c r="E52" s="180"/>
      <c r="F52" s="180"/>
      <c r="G52" s="180"/>
    </row>
    <row r="53" spans="1:7" ht="12" customHeight="1" thickBot="1" x14ac:dyDescent="0.35">
      <c r="A53" s="12" t="s">
        <v>169</v>
      </c>
      <c r="B53" s="174"/>
      <c r="C53" s="175"/>
      <c r="D53" s="180"/>
      <c r="E53" s="180"/>
      <c r="F53" s="180"/>
      <c r="G53" s="180"/>
    </row>
    <row r="54" spans="1:7" ht="12" customHeight="1" thickBot="1" x14ac:dyDescent="0.35">
      <c r="A54" s="12" t="s">
        <v>170</v>
      </c>
      <c r="B54" s="174"/>
      <c r="C54" s="175"/>
      <c r="D54" s="180"/>
      <c r="E54" s="180"/>
      <c r="F54" s="180"/>
      <c r="G54" s="180"/>
    </row>
    <row r="55" spans="1:7" ht="12.95" customHeight="1" thickBot="1" x14ac:dyDescent="0.35">
      <c r="A55" s="178" t="s">
        <v>181</v>
      </c>
      <c r="B55" s="179"/>
      <c r="C55" s="179"/>
      <c r="D55" s="13"/>
      <c r="E55" s="13"/>
      <c r="F55" s="13"/>
      <c r="G55" s="13"/>
    </row>
    <row r="56" spans="1:7" ht="24.75" customHeight="1" thickBot="1" x14ac:dyDescent="0.35">
      <c r="A56" s="154" t="s">
        <v>171</v>
      </c>
      <c r="B56" s="174"/>
      <c r="C56" s="175"/>
      <c r="D56" s="180"/>
      <c r="E56" s="180"/>
      <c r="F56" s="180"/>
      <c r="G56" s="180"/>
    </row>
    <row r="57" spans="1:7" ht="12" customHeight="1" thickBot="1" x14ac:dyDescent="0.35">
      <c r="A57" s="12" t="s">
        <v>169</v>
      </c>
      <c r="B57" s="174"/>
      <c r="C57" s="175"/>
      <c r="D57" s="180"/>
      <c r="E57" s="180"/>
      <c r="F57" s="180"/>
      <c r="G57" s="180"/>
    </row>
    <row r="58" spans="1:7" ht="12" customHeight="1" thickBot="1" x14ac:dyDescent="0.35">
      <c r="A58" s="12" t="s">
        <v>170</v>
      </c>
      <c r="B58" s="174"/>
      <c r="C58" s="175"/>
      <c r="D58" s="180"/>
      <c r="E58" s="180"/>
      <c r="F58" s="180"/>
      <c r="G58" s="180"/>
    </row>
    <row r="59" spans="1:7" x14ac:dyDescent="0.3">
      <c r="A59" s="181" t="s">
        <v>190</v>
      </c>
      <c r="B59" s="181"/>
      <c r="C59" s="181"/>
      <c r="D59" s="181"/>
      <c r="E59" s="181"/>
      <c r="F59" s="181"/>
      <c r="G59" s="181"/>
    </row>
    <row r="60" spans="1:7" ht="15.95" customHeight="1" x14ac:dyDescent="0.3">
      <c r="A60" s="192" t="s">
        <v>191</v>
      </c>
      <c r="B60" s="192"/>
      <c r="C60" s="192"/>
      <c r="D60" s="192"/>
      <c r="E60" s="192"/>
      <c r="F60" s="192"/>
      <c r="G60" s="192"/>
    </row>
    <row r="61" spans="1:7" ht="144" customHeight="1" x14ac:dyDescent="0.3">
      <c r="A61" s="193"/>
      <c r="B61" s="193"/>
      <c r="C61" s="193"/>
      <c r="D61" s="193"/>
      <c r="E61" s="193"/>
      <c r="F61" s="193"/>
      <c r="G61" s="193"/>
    </row>
    <row r="62" spans="1:7" ht="98.1" customHeight="1" x14ac:dyDescent="0.3">
      <c r="A62" s="194" t="s">
        <v>192</v>
      </c>
      <c r="B62" s="194"/>
      <c r="C62" s="194"/>
      <c r="D62" s="194"/>
      <c r="E62" s="194"/>
      <c r="F62" s="194"/>
      <c r="G62" s="194"/>
    </row>
    <row r="63" spans="1:7" ht="182.45" customHeight="1" x14ac:dyDescent="0.3">
      <c r="A63" s="193"/>
      <c r="B63" s="193"/>
      <c r="C63" s="193"/>
      <c r="D63" s="193"/>
      <c r="E63" s="193"/>
      <c r="F63" s="193"/>
      <c r="G63" s="193"/>
    </row>
    <row r="64" spans="1:7" ht="103.5" customHeight="1" x14ac:dyDescent="0.3">
      <c r="A64" s="194" t="s">
        <v>193</v>
      </c>
      <c r="B64" s="194"/>
      <c r="C64" s="194"/>
      <c r="D64" s="194"/>
      <c r="E64" s="194"/>
      <c r="F64" s="194"/>
      <c r="G64" s="194"/>
    </row>
    <row r="65" spans="1:7" ht="183.95" customHeight="1" x14ac:dyDescent="0.3">
      <c r="A65" s="193"/>
      <c r="B65" s="193"/>
      <c r="C65" s="193"/>
      <c r="D65" s="193"/>
      <c r="E65" s="193"/>
      <c r="F65" s="193"/>
      <c r="G65" s="193"/>
    </row>
    <row r="66" spans="1:7" ht="21" customHeight="1" x14ac:dyDescent="0.3">
      <c r="A66" s="181" t="s">
        <v>102</v>
      </c>
      <c r="B66" s="181"/>
      <c r="C66" s="181"/>
      <c r="D66" s="181"/>
      <c r="E66" s="181"/>
      <c r="F66" s="181"/>
      <c r="G66" s="181"/>
    </row>
    <row r="67" spans="1:7" ht="29.45" customHeight="1" x14ac:dyDescent="0.3">
      <c r="B67" s="195"/>
      <c r="C67" s="195"/>
      <c r="D67" s="195"/>
      <c r="E67" s="195"/>
    </row>
    <row r="68" spans="1:7" x14ac:dyDescent="0.3">
      <c r="A68" s="182" t="s">
        <v>103</v>
      </c>
      <c r="B68" s="182"/>
      <c r="C68" s="182"/>
      <c r="D68" s="182"/>
      <c r="E68" s="182"/>
      <c r="F68" s="182"/>
      <c r="G68" s="182"/>
    </row>
    <row r="69" spans="1:7" ht="40.5" customHeight="1" thickBot="1" x14ac:dyDescent="0.35">
      <c r="A69" s="183" t="s">
        <v>104</v>
      </c>
      <c r="B69" s="183"/>
      <c r="C69" s="183"/>
      <c r="D69" s="183"/>
      <c r="E69" s="183"/>
      <c r="F69" s="183"/>
      <c r="G69" s="183"/>
    </row>
    <row r="70" spans="1:7" ht="17.45" customHeight="1" thickBot="1" x14ac:dyDescent="0.35">
      <c r="B70" s="14"/>
      <c r="C70" s="184"/>
      <c r="D70" s="185"/>
      <c r="E70" s="186"/>
    </row>
    <row r="71" spans="1:7" ht="17.45" customHeight="1" thickBot="1" x14ac:dyDescent="0.35">
      <c r="B71" s="14"/>
      <c r="C71" s="187"/>
      <c r="D71" s="188"/>
      <c r="E71" s="189"/>
    </row>
    <row r="72" spans="1:7" ht="18" thickTop="1" thickBot="1" x14ac:dyDescent="0.35">
      <c r="A72" s="190" t="s">
        <v>105</v>
      </c>
      <c r="B72" s="190"/>
      <c r="C72" s="190"/>
      <c r="D72" s="190"/>
      <c r="E72" s="190"/>
      <c r="F72" s="190"/>
      <c r="G72" s="191"/>
    </row>
    <row r="73" spans="1:7" ht="30.95" customHeight="1" thickTop="1" thickBot="1" x14ac:dyDescent="0.35">
      <c r="A73" s="183" t="s">
        <v>106</v>
      </c>
      <c r="B73" s="183"/>
      <c r="C73" s="183"/>
      <c r="D73" s="183"/>
      <c r="E73" s="183"/>
      <c r="F73" s="183"/>
      <c r="G73" s="183"/>
    </row>
    <row r="74" spans="1:7" ht="20.100000000000001" customHeight="1" thickBot="1" x14ac:dyDescent="0.35">
      <c r="B74" s="14"/>
      <c r="C74" s="184"/>
      <c r="D74" s="185"/>
      <c r="E74" s="186"/>
    </row>
    <row r="75" spans="1:7" ht="17.45" customHeight="1" thickBot="1" x14ac:dyDescent="0.35">
      <c r="B75" s="14"/>
      <c r="C75" s="187"/>
      <c r="D75" s="188"/>
      <c r="E75" s="189"/>
    </row>
    <row r="76" spans="1:7" ht="18" thickTop="1" thickBot="1" x14ac:dyDescent="0.35">
      <c r="A76" s="190" t="s">
        <v>107</v>
      </c>
      <c r="B76" s="190"/>
      <c r="C76" s="190"/>
      <c r="D76" s="190"/>
      <c r="E76" s="190"/>
      <c r="F76" s="190"/>
      <c r="G76" s="191"/>
    </row>
    <row r="77" spans="1:7" ht="33" customHeight="1" thickTop="1" thickBot="1" x14ac:dyDescent="0.35">
      <c r="A77" s="183" t="s">
        <v>108</v>
      </c>
      <c r="B77" s="183"/>
      <c r="C77" s="183"/>
      <c r="D77" s="183"/>
      <c r="E77" s="183"/>
      <c r="F77" s="183"/>
      <c r="G77" s="183"/>
    </row>
    <row r="78" spans="1:7" ht="17.45" customHeight="1" thickBot="1" x14ac:dyDescent="0.35">
      <c r="B78" s="14"/>
      <c r="C78" s="184"/>
      <c r="D78" s="185"/>
      <c r="E78" s="186"/>
    </row>
    <row r="79" spans="1:7" ht="17.45" customHeight="1" thickBot="1" x14ac:dyDescent="0.35">
      <c r="B79" s="14"/>
      <c r="C79" s="187"/>
      <c r="D79" s="188"/>
      <c r="E79" s="189"/>
    </row>
    <row r="80" spans="1:7" ht="18" thickTop="1" thickBot="1" x14ac:dyDescent="0.35">
      <c r="A80" s="190" t="s">
        <v>109</v>
      </c>
      <c r="B80" s="190"/>
      <c r="C80" s="190"/>
      <c r="D80" s="190"/>
      <c r="E80" s="190"/>
      <c r="F80" s="190"/>
      <c r="G80" s="191"/>
    </row>
    <row r="81" spans="1:7" ht="41.1" customHeight="1" thickTop="1" thickBot="1" x14ac:dyDescent="0.35">
      <c r="A81" s="183" t="s">
        <v>110</v>
      </c>
      <c r="B81" s="183"/>
      <c r="C81" s="183"/>
      <c r="D81" s="183"/>
      <c r="E81" s="183"/>
      <c r="F81" s="183"/>
      <c r="G81" s="183"/>
    </row>
    <row r="82" spans="1:7" ht="17.45" customHeight="1" thickBot="1" x14ac:dyDescent="0.35">
      <c r="B82" s="14"/>
      <c r="C82" s="184"/>
      <c r="D82" s="185"/>
      <c r="E82" s="186"/>
    </row>
    <row r="83" spans="1:7" ht="17.45" customHeight="1" thickBot="1" x14ac:dyDescent="0.35">
      <c r="B83" s="14"/>
      <c r="C83" s="187"/>
      <c r="D83" s="188"/>
      <c r="E83" s="189"/>
    </row>
    <row r="84" spans="1:7" ht="21" customHeight="1" thickTop="1" thickBot="1" x14ac:dyDescent="0.35">
      <c r="A84" s="171" t="s">
        <v>95</v>
      </c>
      <c r="B84" s="172"/>
      <c r="C84" s="172"/>
      <c r="D84" s="172"/>
      <c r="E84" s="172"/>
      <c r="F84" s="172"/>
      <c r="G84" s="173"/>
    </row>
    <row r="85" spans="1:7" ht="18" thickTop="1" thickBot="1" x14ac:dyDescent="0.35">
      <c r="A85" s="196" t="s">
        <v>96</v>
      </c>
      <c r="B85" s="190"/>
      <c r="C85" s="190"/>
      <c r="D85" s="190"/>
      <c r="E85" s="190"/>
      <c r="F85" s="190"/>
      <c r="G85" s="191"/>
    </row>
    <row r="86" spans="1:7" ht="29.25" customHeight="1" thickTop="1" thickBot="1" x14ac:dyDescent="0.35">
      <c r="A86" s="197" t="s">
        <v>211</v>
      </c>
      <c r="B86" s="197"/>
      <c r="C86" s="197"/>
      <c r="D86" s="197"/>
      <c r="E86" s="197"/>
      <c r="F86" s="197"/>
      <c r="G86" s="197"/>
    </row>
    <row r="87" spans="1:7" ht="17.45" customHeight="1" thickBot="1" x14ac:dyDescent="0.35">
      <c r="B87" s="14"/>
      <c r="C87" s="184"/>
      <c r="D87" s="185"/>
      <c r="E87" s="186"/>
    </row>
    <row r="88" spans="1:7" ht="29.1" customHeight="1" thickBot="1" x14ac:dyDescent="0.35">
      <c r="B88" s="14"/>
      <c r="C88" s="187"/>
      <c r="D88" s="188"/>
      <c r="E88" s="189"/>
    </row>
    <row r="89" spans="1:7" ht="18" thickTop="1" thickBot="1" x14ac:dyDescent="0.35">
      <c r="A89" s="196" t="s">
        <v>97</v>
      </c>
      <c r="B89" s="190"/>
      <c r="C89" s="190"/>
      <c r="D89" s="190"/>
      <c r="E89" s="190"/>
      <c r="F89" s="190"/>
      <c r="G89" s="191"/>
    </row>
    <row r="90" spans="1:7" ht="29.25" customHeight="1" thickTop="1" thickBot="1" x14ac:dyDescent="0.35">
      <c r="A90" s="197" t="s">
        <v>98</v>
      </c>
      <c r="B90" s="197"/>
      <c r="C90" s="197"/>
      <c r="D90" s="197"/>
      <c r="E90" s="197"/>
      <c r="F90" s="197"/>
      <c r="G90" s="197"/>
    </row>
    <row r="91" spans="1:7" ht="17.45" customHeight="1" thickBot="1" x14ac:dyDescent="0.35">
      <c r="B91" s="14"/>
      <c r="C91" s="184"/>
      <c r="D91" s="185"/>
      <c r="E91" s="186"/>
    </row>
    <row r="92" spans="1:7" ht="17.45" customHeight="1" thickBot="1" x14ac:dyDescent="0.35">
      <c r="B92" s="14"/>
      <c r="C92" s="187"/>
      <c r="D92" s="188"/>
      <c r="E92" s="189"/>
    </row>
    <row r="93" spans="1:7" ht="18" thickTop="1" thickBot="1" x14ac:dyDescent="0.35">
      <c r="A93" s="196" t="s">
        <v>100</v>
      </c>
      <c r="B93" s="190"/>
      <c r="C93" s="190"/>
      <c r="D93" s="190"/>
      <c r="E93" s="190"/>
      <c r="F93" s="190"/>
      <c r="G93" s="191"/>
    </row>
    <row r="94" spans="1:7" ht="26.1" customHeight="1" thickTop="1" thickBot="1" x14ac:dyDescent="0.35">
      <c r="A94" s="197" t="s">
        <v>99</v>
      </c>
      <c r="B94" s="197"/>
      <c r="C94" s="197"/>
      <c r="D94" s="197"/>
      <c r="E94" s="197"/>
      <c r="F94" s="197"/>
      <c r="G94" s="197"/>
    </row>
    <row r="95" spans="1:7" ht="17.45" customHeight="1" thickBot="1" x14ac:dyDescent="0.35">
      <c r="B95" s="14"/>
      <c r="C95" s="184"/>
      <c r="D95" s="185"/>
      <c r="E95" s="186"/>
    </row>
    <row r="96" spans="1:7" ht="29.1" customHeight="1" thickBot="1" x14ac:dyDescent="0.35">
      <c r="B96" s="14"/>
      <c r="C96" s="187"/>
      <c r="D96" s="188"/>
      <c r="E96" s="189"/>
    </row>
    <row r="97" spans="1:7" ht="18" thickTop="1" thickBot="1" x14ac:dyDescent="0.35">
      <c r="A97" s="196" t="s">
        <v>120</v>
      </c>
      <c r="B97" s="190"/>
      <c r="C97" s="190"/>
      <c r="D97" s="190"/>
      <c r="E97" s="190"/>
      <c r="F97" s="190"/>
      <c r="G97" s="191"/>
    </row>
    <row r="98" spans="1:7" ht="47.25" customHeight="1" thickTop="1" thickBot="1" x14ac:dyDescent="0.35">
      <c r="A98" s="197" t="s">
        <v>101</v>
      </c>
      <c r="B98" s="197"/>
      <c r="C98" s="197"/>
      <c r="D98" s="197"/>
      <c r="E98" s="197"/>
      <c r="F98" s="197"/>
      <c r="G98" s="197"/>
    </row>
    <row r="99" spans="1:7" ht="29.45" customHeight="1" thickBot="1" x14ac:dyDescent="0.35">
      <c r="B99" s="14"/>
      <c r="C99" s="184"/>
      <c r="D99" s="185"/>
      <c r="E99" s="186"/>
    </row>
    <row r="100" spans="1:7" ht="17.45" customHeight="1" thickBot="1" x14ac:dyDescent="0.35">
      <c r="B100" s="14"/>
      <c r="C100" s="184"/>
      <c r="D100" s="185"/>
      <c r="E100" s="186"/>
    </row>
    <row r="101" spans="1:7" ht="20.45" customHeight="1" x14ac:dyDescent="0.3">
      <c r="A101" s="181" t="s">
        <v>125</v>
      </c>
      <c r="B101" s="181"/>
      <c r="C101" s="181"/>
      <c r="D101" s="181"/>
      <c r="E101" s="181"/>
      <c r="F101" s="181"/>
      <c r="G101" s="181"/>
    </row>
    <row r="102" spans="1:7" ht="60.95" customHeight="1" thickBot="1" x14ac:dyDescent="0.35">
      <c r="B102" s="164"/>
      <c r="C102" s="164"/>
      <c r="D102" s="164"/>
      <c r="E102" s="164"/>
    </row>
    <row r="103" spans="1:7" ht="19.5" customHeight="1" thickTop="1" thickBot="1" x14ac:dyDescent="0.35">
      <c r="A103" s="201" t="s">
        <v>126</v>
      </c>
      <c r="B103" s="202"/>
      <c r="C103" s="203" t="s">
        <v>125</v>
      </c>
      <c r="D103" s="203"/>
      <c r="E103" s="203"/>
      <c r="F103" s="203"/>
      <c r="G103" s="15" t="s">
        <v>3</v>
      </c>
    </row>
    <row r="104" spans="1:7" s="5" customFormat="1" ht="18" customHeight="1" thickTop="1" thickBot="1" x14ac:dyDescent="0.35">
      <c r="A104" s="198" t="s">
        <v>156</v>
      </c>
      <c r="B104" s="199"/>
      <c r="C104" s="200" t="s">
        <v>127</v>
      </c>
      <c r="D104" s="200"/>
      <c r="E104" s="200"/>
      <c r="F104" s="200"/>
      <c r="G104" s="16"/>
    </row>
    <row r="105" spans="1:7" s="5" customFormat="1" ht="18" customHeight="1" thickTop="1" thickBot="1" x14ac:dyDescent="0.35">
      <c r="A105" s="198" t="s">
        <v>156</v>
      </c>
      <c r="B105" s="199"/>
      <c r="C105" s="200" t="s">
        <v>128</v>
      </c>
      <c r="D105" s="200"/>
      <c r="E105" s="200"/>
      <c r="F105" s="200"/>
      <c r="G105" s="16"/>
    </row>
    <row r="106" spans="1:7" s="5" customFormat="1" ht="18.600000000000001" customHeight="1" thickTop="1" thickBot="1" x14ac:dyDescent="0.35">
      <c r="A106" s="198" t="s">
        <v>156</v>
      </c>
      <c r="B106" s="199"/>
      <c r="C106" s="200" t="s">
        <v>129</v>
      </c>
      <c r="D106" s="200"/>
      <c r="E106" s="200"/>
      <c r="F106" s="200"/>
      <c r="G106" s="16"/>
    </row>
    <row r="107" spans="1:7" s="5" customFormat="1" ht="29.1" customHeight="1" thickTop="1" thickBot="1" x14ac:dyDescent="0.35">
      <c r="A107" s="198" t="s">
        <v>156</v>
      </c>
      <c r="B107" s="199"/>
      <c r="C107" s="200" t="s">
        <v>130</v>
      </c>
      <c r="D107" s="200"/>
      <c r="E107" s="200"/>
      <c r="F107" s="200"/>
      <c r="G107" s="16"/>
    </row>
    <row r="108" spans="1:7" s="5" customFormat="1" ht="30.6" customHeight="1" thickTop="1" thickBot="1" x14ac:dyDescent="0.35">
      <c r="A108" s="198" t="s">
        <v>156</v>
      </c>
      <c r="B108" s="199"/>
      <c r="C108" s="200" t="s">
        <v>131</v>
      </c>
      <c r="D108" s="200"/>
      <c r="E108" s="200"/>
      <c r="F108" s="200"/>
      <c r="G108" s="16"/>
    </row>
    <row r="109" spans="1:7" s="5" customFormat="1" ht="18" customHeight="1" thickTop="1" thickBot="1" x14ac:dyDescent="0.35">
      <c r="A109" s="198" t="s">
        <v>156</v>
      </c>
      <c r="B109" s="199"/>
      <c r="C109" s="200" t="s">
        <v>133</v>
      </c>
      <c r="D109" s="200"/>
      <c r="E109" s="200"/>
      <c r="F109" s="200"/>
      <c r="G109" s="16"/>
    </row>
    <row r="110" spans="1:7" s="5" customFormat="1" ht="18" customHeight="1" thickTop="1" thickBot="1" x14ac:dyDescent="0.35">
      <c r="A110" s="198" t="s">
        <v>156</v>
      </c>
      <c r="B110" s="199"/>
      <c r="C110" s="200" t="s">
        <v>132</v>
      </c>
      <c r="D110" s="200"/>
      <c r="E110" s="200"/>
      <c r="F110" s="200"/>
      <c r="G110" s="16"/>
    </row>
    <row r="111" spans="1:7" s="5" customFormat="1" ht="18" customHeight="1" thickTop="1" thickBot="1" x14ac:dyDescent="0.35">
      <c r="A111" s="198" t="s">
        <v>156</v>
      </c>
      <c r="B111" s="199"/>
      <c r="C111" s="200" t="s">
        <v>134</v>
      </c>
      <c r="D111" s="200"/>
      <c r="E111" s="200"/>
      <c r="F111" s="200"/>
      <c r="G111" s="16"/>
    </row>
    <row r="112" spans="1:7" s="5" customFormat="1" ht="18" customHeight="1" thickTop="1" thickBot="1" x14ac:dyDescent="0.35">
      <c r="A112" s="198" t="s">
        <v>157</v>
      </c>
      <c r="B112" s="199"/>
      <c r="C112" s="200" t="s">
        <v>135</v>
      </c>
      <c r="D112" s="200"/>
      <c r="E112" s="200"/>
      <c r="F112" s="200"/>
      <c r="G112" s="16"/>
    </row>
    <row r="113" spans="1:7" s="5" customFormat="1" ht="18" customHeight="1" thickTop="1" thickBot="1" x14ac:dyDescent="0.35">
      <c r="A113" s="198" t="s">
        <v>157</v>
      </c>
      <c r="B113" s="199"/>
      <c r="C113" s="200" t="s">
        <v>136</v>
      </c>
      <c r="D113" s="200"/>
      <c r="E113" s="200"/>
      <c r="F113" s="200"/>
      <c r="G113" s="16"/>
    </row>
    <row r="114" spans="1:7" s="5" customFormat="1" ht="18" customHeight="1" thickTop="1" thickBot="1" x14ac:dyDescent="0.35">
      <c r="A114" s="198" t="s">
        <v>157</v>
      </c>
      <c r="B114" s="199"/>
      <c r="C114" s="200" t="s">
        <v>137</v>
      </c>
      <c r="D114" s="200"/>
      <c r="E114" s="200"/>
      <c r="F114" s="200"/>
      <c r="G114" s="16"/>
    </row>
    <row r="115" spans="1:7" s="5" customFormat="1" ht="18" customHeight="1" thickTop="1" thickBot="1" x14ac:dyDescent="0.35">
      <c r="A115" s="198" t="s">
        <v>157</v>
      </c>
      <c r="B115" s="199"/>
      <c r="C115" s="200" t="s">
        <v>138</v>
      </c>
      <c r="D115" s="200"/>
      <c r="E115" s="200"/>
      <c r="F115" s="200"/>
      <c r="G115" s="16"/>
    </row>
    <row r="116" spans="1:7" s="5" customFormat="1" ht="18" customHeight="1" thickTop="1" thickBot="1" x14ac:dyDescent="0.35">
      <c r="A116" s="198" t="s">
        <v>157</v>
      </c>
      <c r="B116" s="199"/>
      <c r="C116" s="200" t="s">
        <v>139</v>
      </c>
      <c r="D116" s="200"/>
      <c r="E116" s="200"/>
      <c r="F116" s="200"/>
      <c r="G116" s="16"/>
    </row>
    <row r="117" spans="1:7" s="5" customFormat="1" ht="18.95" customHeight="1" thickTop="1" thickBot="1" x14ac:dyDescent="0.35">
      <c r="A117" s="198" t="s">
        <v>157</v>
      </c>
      <c r="B117" s="199"/>
      <c r="C117" s="200" t="s">
        <v>140</v>
      </c>
      <c r="D117" s="200"/>
      <c r="E117" s="200"/>
      <c r="F117" s="200"/>
      <c r="G117" s="16"/>
    </row>
    <row r="118" spans="1:7" s="5" customFormat="1" ht="18" customHeight="1" thickTop="1" thickBot="1" x14ac:dyDescent="0.35">
      <c r="A118" s="198" t="s">
        <v>158</v>
      </c>
      <c r="B118" s="199"/>
      <c r="C118" s="200" t="s">
        <v>141</v>
      </c>
      <c r="D118" s="200"/>
      <c r="E118" s="200"/>
      <c r="F118" s="200"/>
      <c r="G118" s="16"/>
    </row>
    <row r="119" spans="1:7" s="5" customFormat="1" ht="18" customHeight="1" thickTop="1" thickBot="1" x14ac:dyDescent="0.35">
      <c r="A119" s="198" t="s">
        <v>158</v>
      </c>
      <c r="B119" s="199"/>
      <c r="C119" s="200" t="s">
        <v>142</v>
      </c>
      <c r="D119" s="200"/>
      <c r="E119" s="200"/>
      <c r="F119" s="200"/>
      <c r="G119" s="16"/>
    </row>
    <row r="120" spans="1:7" s="5" customFormat="1" ht="30.95" customHeight="1" thickTop="1" thickBot="1" x14ac:dyDescent="0.35">
      <c r="A120" s="198" t="s">
        <v>158</v>
      </c>
      <c r="B120" s="199"/>
      <c r="C120" s="200" t="s">
        <v>143</v>
      </c>
      <c r="D120" s="200"/>
      <c r="E120" s="200"/>
      <c r="F120" s="200"/>
      <c r="G120" s="16"/>
    </row>
    <row r="121" spans="1:7" s="5" customFormat="1" ht="18" customHeight="1" thickTop="1" thickBot="1" x14ac:dyDescent="0.35">
      <c r="A121" s="198" t="s">
        <v>158</v>
      </c>
      <c r="B121" s="199"/>
      <c r="C121" s="200" t="s">
        <v>144</v>
      </c>
      <c r="D121" s="200"/>
      <c r="E121" s="200"/>
      <c r="F121" s="200"/>
      <c r="G121" s="16"/>
    </row>
    <row r="122" spans="1:7" s="5" customFormat="1" ht="18" customHeight="1" thickTop="1" thickBot="1" x14ac:dyDescent="0.35">
      <c r="A122" s="198" t="s">
        <v>159</v>
      </c>
      <c r="B122" s="199"/>
      <c r="C122" s="200" t="s">
        <v>145</v>
      </c>
      <c r="D122" s="200"/>
      <c r="E122" s="200"/>
      <c r="F122" s="200"/>
      <c r="G122" s="16"/>
    </row>
    <row r="123" spans="1:7" s="5" customFormat="1" ht="18" customHeight="1" thickTop="1" thickBot="1" x14ac:dyDescent="0.35">
      <c r="A123" s="198" t="s">
        <v>159</v>
      </c>
      <c r="B123" s="199"/>
      <c r="C123" s="200" t="s">
        <v>146</v>
      </c>
      <c r="D123" s="200"/>
      <c r="E123" s="200"/>
      <c r="F123" s="200"/>
      <c r="G123" s="16"/>
    </row>
    <row r="124" spans="1:7" s="5" customFormat="1" ht="31.5" customHeight="1" thickTop="1" thickBot="1" x14ac:dyDescent="0.35">
      <c r="A124" s="198" t="s">
        <v>159</v>
      </c>
      <c r="B124" s="199"/>
      <c r="C124" s="200" t="s">
        <v>147</v>
      </c>
      <c r="D124" s="200"/>
      <c r="E124" s="200"/>
      <c r="F124" s="200"/>
      <c r="G124" s="16"/>
    </row>
    <row r="125" spans="1:7" s="5" customFormat="1" ht="18" customHeight="1" thickTop="1" thickBot="1" x14ac:dyDescent="0.35">
      <c r="A125" s="198" t="s">
        <v>159</v>
      </c>
      <c r="B125" s="199"/>
      <c r="C125" s="200" t="s">
        <v>148</v>
      </c>
      <c r="D125" s="200"/>
      <c r="E125" s="200"/>
      <c r="F125" s="200"/>
      <c r="G125" s="16"/>
    </row>
    <row r="126" spans="1:7" s="5" customFormat="1" ht="18" customHeight="1" thickTop="1" thickBot="1" x14ac:dyDescent="0.35">
      <c r="A126" s="198" t="s">
        <v>160</v>
      </c>
      <c r="B126" s="199"/>
      <c r="C126" s="200" t="s">
        <v>149</v>
      </c>
      <c r="D126" s="200"/>
      <c r="E126" s="200"/>
      <c r="F126" s="200"/>
      <c r="G126" s="16"/>
    </row>
    <row r="127" spans="1:7" s="5" customFormat="1" ht="18" customHeight="1" thickTop="1" thickBot="1" x14ac:dyDescent="0.35">
      <c r="A127" s="198" t="s">
        <v>160</v>
      </c>
      <c r="B127" s="199"/>
      <c r="C127" s="200" t="s">
        <v>150</v>
      </c>
      <c r="D127" s="200"/>
      <c r="E127" s="200"/>
      <c r="F127" s="200"/>
      <c r="G127" s="16"/>
    </row>
    <row r="128" spans="1:7" s="5" customFormat="1" ht="18" customHeight="1" thickTop="1" thickBot="1" x14ac:dyDescent="0.35">
      <c r="A128" s="198" t="s">
        <v>160</v>
      </c>
      <c r="B128" s="199"/>
      <c r="C128" s="200" t="s">
        <v>151</v>
      </c>
      <c r="D128" s="200"/>
      <c r="E128" s="200"/>
      <c r="F128" s="200"/>
      <c r="G128" s="16"/>
    </row>
    <row r="129" spans="1:7" s="5" customFormat="1" ht="18" customHeight="1" thickTop="1" thickBot="1" x14ac:dyDescent="0.35">
      <c r="A129" s="198" t="s">
        <v>160</v>
      </c>
      <c r="B129" s="199"/>
      <c r="C129" s="200" t="s">
        <v>152</v>
      </c>
      <c r="D129" s="200"/>
      <c r="E129" s="200"/>
      <c r="F129" s="200"/>
      <c r="G129" s="16"/>
    </row>
    <row r="130" spans="1:7" s="5" customFormat="1" ht="18" customHeight="1" thickTop="1" thickBot="1" x14ac:dyDescent="0.35">
      <c r="A130" s="198" t="s">
        <v>160</v>
      </c>
      <c r="B130" s="199"/>
      <c r="C130" s="200" t="s">
        <v>153</v>
      </c>
      <c r="D130" s="200"/>
      <c r="E130" s="200"/>
      <c r="F130" s="200"/>
      <c r="G130" s="16"/>
    </row>
    <row r="131" spans="1:7" s="5" customFormat="1" ht="32.25" customHeight="1" thickTop="1" thickBot="1" x14ac:dyDescent="0.35">
      <c r="A131" s="198" t="s">
        <v>160</v>
      </c>
      <c r="B131" s="199"/>
      <c r="C131" s="200" t="s">
        <v>154</v>
      </c>
      <c r="D131" s="200"/>
      <c r="E131" s="200"/>
      <c r="F131" s="200"/>
      <c r="G131" s="16"/>
    </row>
    <row r="132" spans="1:7" s="5" customFormat="1" ht="17.100000000000001" customHeight="1" thickTop="1" thickBot="1" x14ac:dyDescent="0.35">
      <c r="A132" s="198" t="s">
        <v>160</v>
      </c>
      <c r="B132" s="199"/>
      <c r="C132" s="200" t="s">
        <v>155</v>
      </c>
      <c r="D132" s="200"/>
      <c r="E132" s="200"/>
      <c r="F132" s="200"/>
      <c r="G132" s="16"/>
    </row>
    <row r="133" spans="1:7" ht="17.25" thickTop="1" x14ac:dyDescent="0.3"/>
  </sheetData>
  <mergeCells count="217">
    <mergeCell ref="A130:B130"/>
    <mergeCell ref="C130:F130"/>
    <mergeCell ref="A131:B131"/>
    <mergeCell ref="C131:F131"/>
    <mergeCell ref="A132:B132"/>
    <mergeCell ref="C132:F132"/>
    <mergeCell ref="A127:B127"/>
    <mergeCell ref="C127:F127"/>
    <mergeCell ref="A128:B128"/>
    <mergeCell ref="C128:F128"/>
    <mergeCell ref="A129:B129"/>
    <mergeCell ref="C129:F129"/>
    <mergeCell ref="A124:B124"/>
    <mergeCell ref="C124:F124"/>
    <mergeCell ref="A125:B125"/>
    <mergeCell ref="C125:F125"/>
    <mergeCell ref="A126:B126"/>
    <mergeCell ref="C126:F126"/>
    <mergeCell ref="A121:B121"/>
    <mergeCell ref="C121:F121"/>
    <mergeCell ref="A122:B122"/>
    <mergeCell ref="C122:F122"/>
    <mergeCell ref="A123:B123"/>
    <mergeCell ref="C123:F123"/>
    <mergeCell ref="A118:B118"/>
    <mergeCell ref="C118:F118"/>
    <mergeCell ref="A119:B119"/>
    <mergeCell ref="C119:F119"/>
    <mergeCell ref="A120:B120"/>
    <mergeCell ref="C120:F120"/>
    <mergeCell ref="A115:B115"/>
    <mergeCell ref="C115:F115"/>
    <mergeCell ref="A116:B116"/>
    <mergeCell ref="C116:F116"/>
    <mergeCell ref="A117:B117"/>
    <mergeCell ref="C117:F117"/>
    <mergeCell ref="A112:B112"/>
    <mergeCell ref="C112:F112"/>
    <mergeCell ref="A113:B113"/>
    <mergeCell ref="C113:F113"/>
    <mergeCell ref="A114:B114"/>
    <mergeCell ref="C114:F114"/>
    <mergeCell ref="A109:B109"/>
    <mergeCell ref="C109:F109"/>
    <mergeCell ref="A110:B110"/>
    <mergeCell ref="C110:F110"/>
    <mergeCell ref="A111:B111"/>
    <mergeCell ref="C111:F111"/>
    <mergeCell ref="A106:B106"/>
    <mergeCell ref="C106:F106"/>
    <mergeCell ref="A107:B107"/>
    <mergeCell ref="C107:F107"/>
    <mergeCell ref="A108:B108"/>
    <mergeCell ref="C108:F108"/>
    <mergeCell ref="A103:B103"/>
    <mergeCell ref="C103:F103"/>
    <mergeCell ref="A104:B104"/>
    <mergeCell ref="C104:F104"/>
    <mergeCell ref="A105:B105"/>
    <mergeCell ref="C105:F105"/>
    <mergeCell ref="A98:G98"/>
    <mergeCell ref="C99:E99"/>
    <mergeCell ref="C100:E100"/>
    <mergeCell ref="A101:G101"/>
    <mergeCell ref="B102:E102"/>
    <mergeCell ref="A93:G93"/>
    <mergeCell ref="A94:G94"/>
    <mergeCell ref="C95:E95"/>
    <mergeCell ref="C96:E96"/>
    <mergeCell ref="A97:G97"/>
    <mergeCell ref="C88:E88"/>
    <mergeCell ref="A89:G89"/>
    <mergeCell ref="A90:G90"/>
    <mergeCell ref="C91:E91"/>
    <mergeCell ref="C92:E92"/>
    <mergeCell ref="C83:E83"/>
    <mergeCell ref="A84:G84"/>
    <mergeCell ref="A85:G85"/>
    <mergeCell ref="A86:G86"/>
    <mergeCell ref="C87:E87"/>
    <mergeCell ref="C78:E78"/>
    <mergeCell ref="C79:E79"/>
    <mergeCell ref="A80:G80"/>
    <mergeCell ref="A81:G81"/>
    <mergeCell ref="C82:E82"/>
    <mergeCell ref="A73:G73"/>
    <mergeCell ref="C74:E74"/>
    <mergeCell ref="C75:E75"/>
    <mergeCell ref="A76:G76"/>
    <mergeCell ref="A77:G77"/>
    <mergeCell ref="A68:G68"/>
    <mergeCell ref="A69:G69"/>
    <mergeCell ref="C70:E70"/>
    <mergeCell ref="C71:E71"/>
    <mergeCell ref="A72:G72"/>
    <mergeCell ref="A60:G60"/>
    <mergeCell ref="A61:G61"/>
    <mergeCell ref="A62:G62"/>
    <mergeCell ref="A63:G63"/>
    <mergeCell ref="A64:G64"/>
    <mergeCell ref="A65:G65"/>
    <mergeCell ref="A66:G66"/>
    <mergeCell ref="B67:E67"/>
    <mergeCell ref="E56:E58"/>
    <mergeCell ref="F56:F58"/>
    <mergeCell ref="G56:G58"/>
    <mergeCell ref="B58:C58"/>
    <mergeCell ref="A59:G59"/>
    <mergeCell ref="E52:E54"/>
    <mergeCell ref="F52:F54"/>
    <mergeCell ref="G52:G54"/>
    <mergeCell ref="B54:C54"/>
    <mergeCell ref="A55:C55"/>
    <mergeCell ref="E48:E50"/>
    <mergeCell ref="F48:F50"/>
    <mergeCell ref="G48:G50"/>
    <mergeCell ref="B49:C49"/>
    <mergeCell ref="B50:C50"/>
    <mergeCell ref="G40:G42"/>
    <mergeCell ref="B42:C42"/>
    <mergeCell ref="A43:C43"/>
    <mergeCell ref="B44:C44"/>
    <mergeCell ref="D44:D46"/>
    <mergeCell ref="E44:E46"/>
    <mergeCell ref="F44:F46"/>
    <mergeCell ref="G44:G46"/>
    <mergeCell ref="B46:C46"/>
    <mergeCell ref="A47:C47"/>
    <mergeCell ref="B48:C48"/>
    <mergeCell ref="D48:D50"/>
    <mergeCell ref="A39:C39"/>
    <mergeCell ref="B40:C40"/>
    <mergeCell ref="D40:D42"/>
    <mergeCell ref="E40:E42"/>
    <mergeCell ref="F40:F42"/>
    <mergeCell ref="G32:G34"/>
    <mergeCell ref="B34:C34"/>
    <mergeCell ref="A35:C35"/>
    <mergeCell ref="B36:C36"/>
    <mergeCell ref="D36:D38"/>
    <mergeCell ref="E36:E38"/>
    <mergeCell ref="F36:F38"/>
    <mergeCell ref="G36:G38"/>
    <mergeCell ref="B37:C37"/>
    <mergeCell ref="B38:C38"/>
    <mergeCell ref="B41:C41"/>
    <mergeCell ref="A31:C31"/>
    <mergeCell ref="B32:C32"/>
    <mergeCell ref="D32:D34"/>
    <mergeCell ref="E32:E34"/>
    <mergeCell ref="F32:F34"/>
    <mergeCell ref="D28:D30"/>
    <mergeCell ref="E28:E30"/>
    <mergeCell ref="F28:F30"/>
    <mergeCell ref="G28:G30"/>
    <mergeCell ref="B29:C29"/>
    <mergeCell ref="B30:C30"/>
    <mergeCell ref="B33:C33"/>
    <mergeCell ref="G12:G14"/>
    <mergeCell ref="B13:C13"/>
    <mergeCell ref="B14:C14"/>
    <mergeCell ref="D24:D26"/>
    <mergeCell ref="E24:E26"/>
    <mergeCell ref="F24:F26"/>
    <mergeCell ref="G24:G26"/>
    <mergeCell ref="B25:C25"/>
    <mergeCell ref="B26:C26"/>
    <mergeCell ref="D20:D22"/>
    <mergeCell ref="E20:E22"/>
    <mergeCell ref="F20:F22"/>
    <mergeCell ref="G20:G22"/>
    <mergeCell ref="B21:C21"/>
    <mergeCell ref="B22:C22"/>
    <mergeCell ref="A11:C11"/>
    <mergeCell ref="B12:C12"/>
    <mergeCell ref="A15:C15"/>
    <mergeCell ref="B16:C16"/>
    <mergeCell ref="A19:C19"/>
    <mergeCell ref="B20:C20"/>
    <mergeCell ref="A23:C23"/>
    <mergeCell ref="B24:C24"/>
    <mergeCell ref="F12:F14"/>
    <mergeCell ref="A27:C27"/>
    <mergeCell ref="B28:C28"/>
    <mergeCell ref="B45:C45"/>
    <mergeCell ref="B53:C53"/>
    <mergeCell ref="B57:C57"/>
    <mergeCell ref="D8:D10"/>
    <mergeCell ref="E8:E10"/>
    <mergeCell ref="F8:F10"/>
    <mergeCell ref="G8:G10"/>
    <mergeCell ref="B9:C9"/>
    <mergeCell ref="A51:C51"/>
    <mergeCell ref="B52:C52"/>
    <mergeCell ref="D52:D54"/>
    <mergeCell ref="B56:C56"/>
    <mergeCell ref="D56:D58"/>
    <mergeCell ref="D16:D18"/>
    <mergeCell ref="E16:E18"/>
    <mergeCell ref="F16:F18"/>
    <mergeCell ref="G16:G18"/>
    <mergeCell ref="B17:C17"/>
    <mergeCell ref="B18:C18"/>
    <mergeCell ref="D12:D14"/>
    <mergeCell ref="E12:E14"/>
    <mergeCell ref="B8:C8"/>
    <mergeCell ref="A1:G1"/>
    <mergeCell ref="B2:E2"/>
    <mergeCell ref="C3:E3"/>
    <mergeCell ref="C4:E4"/>
    <mergeCell ref="A5:G5"/>
    <mergeCell ref="B10:C10"/>
    <mergeCell ref="D6:D7"/>
    <mergeCell ref="E6:E7"/>
    <mergeCell ref="F6:F7"/>
    <mergeCell ref="G6:G7"/>
    <mergeCell ref="A7:C7"/>
  </mergeCells>
  <dataValidations disablePrompts="1" xWindow="656" yWindow="651" count="16">
    <dataValidation allowBlank="1" showInputMessage="1" showErrorMessage="1" prompt="add definition of the project manager/accomodation lead here..." sqref="A44:A46 A12:A14 A56:A58 A40:A42 A16:A18 A20:A22 A24:A26 A28:A30 A32:A34 A36:A38 A48:A50 A52:A54 A8:A10" xr:uid="{FFD477E7-1547-4FF4-9999-A921E3907618}"/>
    <dataValidation allowBlank="1" showErrorMessage="1" promptTitle="select a statement" sqref="B70:B71 B74:B75 B95:B96 B87:B88 B78:B79 B91:B92 B99:B100 B82:B83" xr:uid="{C8AFEB05-F1BA-44D0-835A-4672F51B880E}"/>
    <dataValidation allowBlank="1" showInputMessage="1" showErrorMessage="1" promptTitle="Parrain exécutif(s)" prompt="Conseille et soutient le parrain du projet dans la prise de décision et occupe généralement un rôle de niveau exécutif. Doit être parmi les premiers à adopter le changement, s'adapter rapidement et défendre le changement auprès des employés." sqref="A15:C15" xr:uid="{A967456B-4426-4C3C-B04C-BC5346E47DDB}"/>
    <dataValidation allowBlank="1" showInputMessage="1" showErrorMessage="1" promptTitle="Parrain du projet" prompt="Le rôle du parrain du projet est de participer activement et visiblement tout au long du projet et de communiquer directement avec les employés. Ce rôle a des pouvoirs financiers et d'approbation à haut niveau." sqref="A11:C11" xr:uid="{571A6578-3CC8-46B2-9CD3-787232D07835}"/>
    <dataValidation allowBlank="1" showErrorMessage="1" promptTitle="name" prompt="name" sqref="B44 B16 B20 B24 B28 B32 B36 B40 B8 B12 B48 B52 B56" xr:uid="{35C8CA4B-B439-4F41-9F4C-28D9DA53C76F}"/>
    <dataValidation allowBlank="1" showInputMessage="1" showErrorMessage="1" promptTitle="Groupe d'employés DEI" prompt="Tout groupe ou réseau de ressources d’employés qui existe présentement au sein de l'organisation et qui est fondé sur des motifs de diversité, d'équité et d'inclusion et qui peut conseiller sur les décisions qui ont un impact sur les employés." sqref="A55:C55" xr:uid="{4E6133AA-A41F-41C7-A4BC-F9472081B0E5}"/>
    <dataValidation allowBlank="1" showInputMessage="1" showErrorMessage="1" promptTitle="Groupe d'employés autochtones" prompt="Le groupe d'employés autochtones conseille l'équipe de projet intégrée et l'équipe de conception sur les éléments de conception autochtones et/ou la mobilisation autochtone.  " sqref="A51:C51" xr:uid="{F4A17194-CBC2-4FA9-8E44-FEDA858DDC2C}"/>
    <dataValidation allowBlank="1" showInputMessage="1" showErrorMessage="1" promptTitle="Gestionnaire de projet" prompt="Responsable du maintien de tous les flux de travail liés au projet de transformation du milieu de travail; maintient toutes les lignes de communication et agit comme une colonne vertébrale administrative pour l'exécution du projet." sqref="A7:C7" xr:uid="{BA54DB63-2729-4D04-8583-787260E9B632}"/>
    <dataValidation allowBlank="1" showInputMessage="1" showErrorMessage="1" promptTitle="Gestionnaire du changement" prompt="Veille à ce que le projet atteigne ses objectifs dans les délais et le budget impartis, s'efforce d'accélérer l'adoption, l'utilisation finale et la maîtrise des changements qui concernent les employés." sqref="A19:C19" xr:uid="{860A7B0A-FDF6-4A87-85CD-3CABA6B86739}"/>
    <dataValidation allowBlank="1" showInputMessage="1" showErrorMessage="1" promptTitle="Représentant des communications" prompt="Soutient la production et la distribution de toutes les communications internes aux employés liées au projet de transformation du milieu de travail." sqref="A23:C23" xr:uid="{E66AB95C-DE58-46C5-B885-FB3924BDAE1B}"/>
    <dataValidation allowBlank="1" showInputMessage="1" showErrorMessage="1" promptTitle="Représentant des locaux/Designer" prompt="Soutient toutes les initiatives et activités liées à la gestion et au design de l'espace dans le cadre du projet de transformation du milieu de travail. " sqref="A27:C27" xr:uid="{8DEE60E3-5774-4E29-B226-93E14555C236}"/>
    <dataValidation allowBlank="1" showInputMessage="1" showErrorMessage="1" promptTitle="Représentant de la GI" prompt="Soutient toutes les initiatives et activités liées à la façon dont l'information est gérée, stockée et numérisée à l'appui du projet de transformation du milieu de travail. " sqref="A31:C31" xr:uid="{A0404828-EB73-49D5-A27C-06A3E06B7755}"/>
    <dataValidation allowBlank="1" showInputMessage="1" showErrorMessage="1" promptTitle="Représentant en informatique" prompt="Soutient toutes les initiatives et activités liées à la mise en place et à l'équipement technologique du nouveau milieu comme l'acquisition et le déploiement d’équipement, la mise en place d'outils et les formations." sqref="A35:C35" xr:uid="{40285C4A-1F83-452A-A44D-354D3C7FDB75}"/>
    <dataValidation allowBlank="1" showInputMessage="1" showErrorMessage="1" promptTitle="Représentant des RH" prompt="Soutient toutes les initiatives et activités qui ont un impact sur les politiques relatives aux employés au sein de l'organisation. " sqref="A39:C39" xr:uid="{8026227D-703E-4F67-90B6-70F4A6C74F9F}"/>
    <dataValidation allowBlank="1" showInputMessage="1" showErrorMessage="1" promptTitle="Représentant de la sécurité" prompt="Soutient toutes les initiatives et activités qui incluent la gestion des protocoles de sécurité, des commissionnaires, des cartes d'accès et des zones de sécurité. " sqref="A43:C43" xr:uid="{F4643F0C-D3CA-4692-B6F3-A69C4515BB8B}"/>
    <dataValidation allowBlank="1" showInputMessage="1" showErrorMessage="1" promptTitle="Représentant de SST" prompt="Définition à venir" sqref="A47:C47" xr:uid="{FEBEC1FC-A35F-4940-96E3-E9C093E96249}"/>
  </dataValidations>
  <pageMargins left="0.23622047244094491" right="0.23622047244094491" top="0.74803149606299213" bottom="0" header="0.31496062992125984" footer="0.31496062992125984"/>
  <pageSetup scale="86" fitToHeight="0" orientation="portrait" horizontalDpi="90" verticalDpi="90" r:id="rId1"/>
  <headerFooter>
    <oddHeader>&amp;R&amp;G</oddHeader>
  </headerFooter>
  <rowBreaks count="3" manualBreakCount="3">
    <brk id="58" max="16383" man="1"/>
    <brk id="65" max="16383" man="1"/>
    <brk id="100" max="16383" man="1"/>
  </rowBreaks>
  <drawing r:id="rId2"/>
  <legacyDrawingHF r:id="rId3"/>
  <extLst>
    <ext xmlns:x14="http://schemas.microsoft.com/office/spreadsheetml/2009/9/main" uri="{CCE6A557-97BC-4b89-ADB6-D9C93CAAB3DF}">
      <x14:dataValidations xmlns:xm="http://schemas.microsoft.com/office/excel/2006/main" disablePrompts="1" xWindow="656" yWindow="651" count="20">
        <x14:dataValidation type="list" allowBlank="1" showInputMessage="1" showErrorMessage="1" xr:uid="{06E05FD7-8A7C-4B07-958D-17C9AC51E91F}">
          <x14:formula1>
            <xm:f>'Liste de données PRET'!$A$56:$A$58</xm:f>
          </x14:formula1>
          <xm:sqref>G8:G10 G12:G14 G16:G18 G20:G22 G24:G26 G28:G30 G32:G34 G36:G38 G40:G42 G44:G46 G48:G50 G52:G54 G56:G58</xm:sqref>
        </x14:dataValidation>
        <x14:dataValidation type="list" allowBlank="1" showInputMessage="1" showErrorMessage="1" xr:uid="{CD65A234-A452-476B-99AD-BC559F1809B8}">
          <x14:formula1>
            <xm:f>'Liste de données PRET'!$A$7:$A$9</xm:f>
          </x14:formula1>
          <xm:sqref>C70:E70</xm:sqref>
        </x14:dataValidation>
        <x14:dataValidation type="list" allowBlank="1" showInputMessage="1" showErrorMessage="1" xr:uid="{7530DF56-4AC0-4FEF-8D49-4C640EACBB3B}">
          <x14:formula1>
            <xm:f>'Liste de données PRET'!$B$7:$B$9</xm:f>
          </x14:formula1>
          <xm:sqref>C71:E71</xm:sqref>
        </x14:dataValidation>
        <x14:dataValidation type="list" allowBlank="1" showInputMessage="1" showErrorMessage="1" xr:uid="{7A548982-19EE-4291-BEDD-24A6F69301AF}">
          <x14:formula1>
            <xm:f>'Liste de données PRET'!$A$12:$A$14</xm:f>
          </x14:formula1>
          <xm:sqref>C74:E74</xm:sqref>
        </x14:dataValidation>
        <x14:dataValidation type="list" allowBlank="1" showInputMessage="1" showErrorMessage="1" xr:uid="{EEA67451-A3B8-4E0E-BA0E-1EC9C7023D42}">
          <x14:formula1>
            <xm:f>'Liste de données PRET'!$B$12:$B$14</xm:f>
          </x14:formula1>
          <xm:sqref>C75:E75</xm:sqref>
        </x14:dataValidation>
        <x14:dataValidation type="list" allowBlank="1" showInputMessage="1" showErrorMessage="1" xr:uid="{F4B9EEC9-E8A1-4751-9BD1-B4283249E6F8}">
          <x14:formula1>
            <xm:f>'Liste de données PRET'!$A$17:$A$19</xm:f>
          </x14:formula1>
          <xm:sqref>C78:E78</xm:sqref>
        </x14:dataValidation>
        <x14:dataValidation type="list" allowBlank="1" showInputMessage="1" showErrorMessage="1" xr:uid="{581B01DE-CD8B-49C5-ABA0-3D155FBD1A0B}">
          <x14:formula1>
            <xm:f>'Liste de données PRET'!$B$17:$B$19</xm:f>
          </x14:formula1>
          <xm:sqref>C79:E79</xm:sqref>
        </x14:dataValidation>
        <x14:dataValidation type="list" allowBlank="1" showInputMessage="1" showErrorMessage="1" xr:uid="{8A5C9728-1203-4E87-A9B0-15BAF8EB9550}">
          <x14:formula1>
            <xm:f>'Liste de données PRET'!$A$22:$A$24</xm:f>
          </x14:formula1>
          <xm:sqref>C82:E82</xm:sqref>
        </x14:dataValidation>
        <x14:dataValidation type="list" allowBlank="1" showInputMessage="1" showErrorMessage="1" xr:uid="{50ED102F-0ABF-46D5-8505-693271AEF911}">
          <x14:formula1>
            <xm:f>'Liste de données PRET'!$B$22:$B$24</xm:f>
          </x14:formula1>
          <xm:sqref>C83:E83</xm:sqref>
        </x14:dataValidation>
        <x14:dataValidation type="list" allowBlank="1" showInputMessage="1" showErrorMessage="1" xr:uid="{02B765CD-1FDD-45E3-A1D9-9DF088C2AFC8}">
          <x14:formula1>
            <xm:f>'Liste de données PRET'!$A$27:$A$29</xm:f>
          </x14:formula1>
          <xm:sqref>C87:E87</xm:sqref>
        </x14:dataValidation>
        <x14:dataValidation type="list" allowBlank="1" showInputMessage="1" showErrorMessage="1" xr:uid="{AA3CB0F8-ECDC-40C2-887A-BB2AFF73721D}">
          <x14:formula1>
            <xm:f>'Liste de données PRET'!$B$27:$B$29</xm:f>
          </x14:formula1>
          <xm:sqref>C88:E88</xm:sqref>
        </x14:dataValidation>
        <x14:dataValidation type="list" allowBlank="1" showInputMessage="1" showErrorMessage="1" xr:uid="{EF19AC87-1EB2-41A5-9CB7-E33C3FFC67FC}">
          <x14:formula1>
            <xm:f>'Liste de données PRET'!$A$32:$A$34</xm:f>
          </x14:formula1>
          <xm:sqref>C91:E91</xm:sqref>
        </x14:dataValidation>
        <x14:dataValidation type="list" allowBlank="1" showInputMessage="1" showErrorMessage="1" xr:uid="{F58138BC-1A4A-4379-AD67-7E48492879A8}">
          <x14:formula1>
            <xm:f>'Liste de données PRET'!$B$32:$B$34</xm:f>
          </x14:formula1>
          <xm:sqref>C92:E92</xm:sqref>
        </x14:dataValidation>
        <x14:dataValidation type="list" allowBlank="1" showInputMessage="1" showErrorMessage="1" xr:uid="{E531E992-1292-4436-8BD7-1F8271E94F82}">
          <x14:formula1>
            <xm:f>'Liste de données PRET'!$A$37:$A$39</xm:f>
          </x14:formula1>
          <xm:sqref>C95:E95</xm:sqref>
        </x14:dataValidation>
        <x14:dataValidation type="list" allowBlank="1" showInputMessage="1" showErrorMessage="1" xr:uid="{DCED41A2-74D3-4F00-9E74-5B7B9E6B6D29}">
          <x14:formula1>
            <xm:f>'Liste de données PRET'!$B$37:$B$39</xm:f>
          </x14:formula1>
          <xm:sqref>C96:E96</xm:sqref>
        </x14:dataValidation>
        <x14:dataValidation type="list" allowBlank="1" showInputMessage="1" showErrorMessage="1" xr:uid="{5A76635A-A43C-4639-BE19-39F58A8290D4}">
          <x14:formula1>
            <xm:f>'Liste de données PRET'!$A$42:$A$44</xm:f>
          </x14:formula1>
          <xm:sqref>C99:E99</xm:sqref>
        </x14:dataValidation>
        <x14:dataValidation type="list" allowBlank="1" showInputMessage="1" showErrorMessage="1" xr:uid="{C8ECC2B4-A9DA-4072-9773-5EA21B8E0929}">
          <x14:formula1>
            <xm:f>'Liste de données PRET'!$B$42:$B$44</xm:f>
          </x14:formula1>
          <xm:sqref>C100:E100</xm:sqref>
        </x14:dataValidation>
        <x14:dataValidation type="list" allowBlank="1" showInputMessage="1" showErrorMessage="1" xr:uid="{A3B49D66-B3EA-451B-BF02-EAE3ACC63DDD}">
          <x14:formula1>
            <xm:f>'Liste de données PRET'!$A$47:$A$50</xm:f>
          </x14:formula1>
          <xm:sqref>G104:G132</xm:sqref>
        </x14:dataValidation>
        <x14:dataValidation type="list" allowBlank="1" showInputMessage="1" showErrorMessage="1" xr:uid="{7A4C0F90-FDC7-48D6-B60B-3F06E2B56FBD}">
          <x14:formula1>
            <xm:f>'Liste de données PRET'!$B$56:$B$58</xm:f>
          </x14:formula1>
          <xm:sqref>D8:D10 D12:D14 D16:D18 D20:D22 D24:D26 D28:D30 D32:D34 D36:D38 D40:D42 D44:D46 D48:D50 D52:D54 D56:D58</xm:sqref>
        </x14:dataValidation>
        <x14:dataValidation type="list" allowBlank="1" showInputMessage="1" showErrorMessage="1" xr:uid="{02CA1ABC-D98F-44B6-8949-71CCB0E71A7E}">
          <x14:formula1>
            <xm:f>'Liste de données PRET'!$B$52:$B$54</xm:f>
          </x14:formula1>
          <xm:sqref>E8:F10 E12:F14 E16:F18 E20:F22 E24:F26 E28:F30 E32:F34 E36:F38 E40:F42 E44:F46 E48:F50 E52:F54 E56:F58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7945-DF04-42F3-9111-F9905FED0913}">
  <sheetPr>
    <tabColor theme="6"/>
  </sheetPr>
  <dimension ref="A1:H39"/>
  <sheetViews>
    <sheetView showGridLines="0" showRowColHeaders="0" showRuler="0" view="pageLayout" zoomScaleNormal="90" workbookViewId="0">
      <selection activeCell="C13" sqref="C13:F13"/>
    </sheetView>
  </sheetViews>
  <sheetFormatPr defaultRowHeight="16.5" x14ac:dyDescent="0.3"/>
  <cols>
    <col min="2" max="2" width="21.625" customWidth="1"/>
    <col min="6" max="6" width="57.5" customWidth="1"/>
    <col min="7" max="7" width="13.25" customWidth="1"/>
    <col min="8" max="8" width="17.375" style="19" customWidth="1"/>
  </cols>
  <sheetData>
    <row r="1" spans="1:8" ht="20.25" x14ac:dyDescent="0.3">
      <c r="A1" s="163" t="s">
        <v>10</v>
      </c>
      <c r="B1" s="163"/>
      <c r="C1" s="163"/>
      <c r="D1" s="163"/>
      <c r="E1" s="163"/>
      <c r="F1" s="163"/>
      <c r="G1" s="163"/>
      <c r="H1" s="163"/>
    </row>
    <row r="8" spans="1:8" ht="17.25" thickBot="1" x14ac:dyDescent="0.35"/>
    <row r="9" spans="1:8" ht="18" thickTop="1" thickBot="1" x14ac:dyDescent="0.35">
      <c r="A9" s="201" t="s">
        <v>126</v>
      </c>
      <c r="B9" s="202"/>
      <c r="C9" s="203" t="s">
        <v>125</v>
      </c>
      <c r="D9" s="203"/>
      <c r="E9" s="203"/>
      <c r="F9" s="203"/>
      <c r="G9" s="15" t="str">
        <f>PRET!G103</f>
        <v>Status</v>
      </c>
      <c r="H9" s="20" t="s">
        <v>11</v>
      </c>
    </row>
    <row r="10" spans="1:8" ht="18" thickTop="1" thickBot="1" x14ac:dyDescent="0.35">
      <c r="A10" s="198" t="str">
        <f>PRET!A104</f>
        <v>Technologie de l'information (TI)</v>
      </c>
      <c r="B10" s="199"/>
      <c r="C10" s="200" t="str">
        <f>PRET!C104</f>
        <v>Accès réseau secret/classifié</v>
      </c>
      <c r="D10" s="200"/>
      <c r="E10" s="200"/>
      <c r="F10" s="200"/>
      <c r="G10" s="16">
        <f>PRET!G104</f>
        <v>0</v>
      </c>
      <c r="H10" s="19" t="s">
        <v>12</v>
      </c>
    </row>
    <row r="11" spans="1:8" ht="18" customHeight="1" thickTop="1" thickBot="1" x14ac:dyDescent="0.35">
      <c r="A11" s="198" t="str">
        <f>PRET!A105</f>
        <v>Technologie de l'information (TI)</v>
      </c>
      <c r="B11" s="199"/>
      <c r="C11" s="200" t="str">
        <f>PRET!C105</f>
        <v>Impression sur demande</v>
      </c>
      <c r="D11" s="200"/>
      <c r="E11" s="200"/>
      <c r="F11" s="200"/>
      <c r="G11" s="16">
        <f>PRET!G105</f>
        <v>0</v>
      </c>
      <c r="H11" s="19" t="s">
        <v>12</v>
      </c>
    </row>
    <row r="12" spans="1:8" ht="18" customHeight="1" thickTop="1" thickBot="1" x14ac:dyDescent="0.35">
      <c r="A12" s="198" t="str">
        <f>PRET!A106</f>
        <v>Technologie de l'information (TI)</v>
      </c>
      <c r="B12" s="199"/>
      <c r="C12" s="200" t="str">
        <f>PRET!C106</f>
        <v>Équipement audiovisuel (vidéoconférence, Clickshare, etc.)</v>
      </c>
      <c r="D12" s="200"/>
      <c r="E12" s="200"/>
      <c r="F12" s="200"/>
      <c r="G12" s="16">
        <f>PRET!G106</f>
        <v>0</v>
      </c>
      <c r="H12" s="19" t="s">
        <v>13</v>
      </c>
    </row>
    <row r="13" spans="1:8" ht="18" customHeight="1" thickTop="1" thickBot="1" x14ac:dyDescent="0.35">
      <c r="A13" s="198" t="str">
        <f>PRET!A107</f>
        <v>Technologie de l'information (TI)</v>
      </c>
      <c r="B13" s="199"/>
      <c r="C13" s="200" t="str">
        <f>PRET!C107</f>
        <v>Outils et plateformes de collaboration (MS Teams, Miro, Slack, etc.)</v>
      </c>
      <c r="D13" s="200"/>
      <c r="E13" s="200"/>
      <c r="F13" s="200"/>
      <c r="G13" s="16">
        <f>PRET!G107</f>
        <v>0</v>
      </c>
      <c r="H13" s="19" t="s">
        <v>13</v>
      </c>
    </row>
    <row r="14" spans="1:8" ht="18" customHeight="1" thickTop="1" thickBot="1" x14ac:dyDescent="0.35">
      <c r="A14" s="198" t="str">
        <f>PRET!A108</f>
        <v>Technologie de l'information (TI)</v>
      </c>
      <c r="B14" s="199"/>
      <c r="C14" s="200" t="str">
        <f>PRET!C108</f>
        <v>Applications via téléphones (ascenseur, carte d’accès, système de réservation, etc.)</v>
      </c>
      <c r="D14" s="200"/>
      <c r="E14" s="200"/>
      <c r="F14" s="200"/>
      <c r="G14" s="16">
        <f>PRET!G108</f>
        <v>0</v>
      </c>
      <c r="H14" s="19" t="s">
        <v>13</v>
      </c>
    </row>
    <row r="15" spans="1:8" ht="18" customHeight="1" thickTop="1" thickBot="1" x14ac:dyDescent="0.35">
      <c r="A15" s="198" t="str">
        <f>PRET!A109</f>
        <v>Technologie de l'information (TI)</v>
      </c>
      <c r="B15" s="199"/>
      <c r="C15" s="200" t="str">
        <f>PRET!C109</f>
        <v>Système de réservation </v>
      </c>
      <c r="D15" s="200"/>
      <c r="E15" s="200"/>
      <c r="F15" s="200"/>
      <c r="G15" s="16">
        <f>PRET!G109</f>
        <v>0</v>
      </c>
      <c r="H15" s="19" t="s">
        <v>13</v>
      </c>
    </row>
    <row r="16" spans="1:8" ht="18" customHeight="1" thickTop="1" thickBot="1" x14ac:dyDescent="0.35">
      <c r="A16" s="198" t="str">
        <f>PRET!A110</f>
        <v>Technologie de l'information (TI)</v>
      </c>
      <c r="B16" s="199"/>
      <c r="C16" s="200" t="str">
        <f>PRET!C110</f>
        <v>Outils et logiciels cloud (Microsoft 365, OneDrive, etc.)</v>
      </c>
      <c r="D16" s="200"/>
      <c r="E16" s="200"/>
      <c r="F16" s="200"/>
      <c r="G16" s="16">
        <f>PRET!G110</f>
        <v>0</v>
      </c>
      <c r="H16" s="19" t="s">
        <v>13</v>
      </c>
    </row>
    <row r="17" spans="1:8" ht="18" customHeight="1" thickTop="1" thickBot="1" x14ac:dyDescent="0.35">
      <c r="A17" s="198" t="str">
        <f>PRET!A111</f>
        <v>Technologie de l'information (TI)</v>
      </c>
      <c r="B17" s="199"/>
      <c r="C17" s="200" t="str">
        <f>PRET!C111</f>
        <v>Wi-Fi : privé et/ou public</v>
      </c>
      <c r="D17" s="200"/>
      <c r="E17" s="200"/>
      <c r="F17" s="200"/>
      <c r="G17" s="16">
        <f>PRET!G111</f>
        <v>0</v>
      </c>
      <c r="H17" s="19" t="s">
        <v>12</v>
      </c>
    </row>
    <row r="18" spans="1:8" ht="18" customHeight="1" thickTop="1" thickBot="1" x14ac:dyDescent="0.35">
      <c r="A18" s="198" t="str">
        <f>PRET!A112</f>
        <v>Ressources humaines (RH)</v>
      </c>
      <c r="B18" s="199"/>
      <c r="C18" s="200" t="str">
        <f>PRET!C112</f>
        <v>Politiques et directives adaptées au travail hybride</v>
      </c>
      <c r="D18" s="200"/>
      <c r="E18" s="200"/>
      <c r="F18" s="200"/>
      <c r="G18" s="16">
        <f>PRET!G112</f>
        <v>0</v>
      </c>
      <c r="H18" s="19" t="s">
        <v>14</v>
      </c>
    </row>
    <row r="19" spans="1:8" ht="18" customHeight="1" thickTop="1" thickBot="1" x14ac:dyDescent="0.35">
      <c r="A19" s="198" t="str">
        <f>PRET!A113</f>
        <v>Ressources humaines (RH)</v>
      </c>
      <c r="B19" s="199"/>
      <c r="C19" s="200" t="str">
        <f>PRET!C113</f>
        <v>Normes communautaires / chartes d’équipe</v>
      </c>
      <c r="D19" s="200"/>
      <c r="E19" s="200"/>
      <c r="F19" s="200"/>
      <c r="G19" s="16">
        <f>PRET!G113</f>
        <v>0</v>
      </c>
      <c r="H19" s="19" t="s">
        <v>13</v>
      </c>
    </row>
    <row r="20" spans="1:8" ht="18" customHeight="1" thickTop="1" thickBot="1" x14ac:dyDescent="0.35">
      <c r="A20" s="198" t="str">
        <f>PRET!A114</f>
        <v>Ressources humaines (RH)</v>
      </c>
      <c r="B20" s="199"/>
      <c r="C20" s="200" t="str">
        <f>PRET!C114</f>
        <v>SST : Affectation des secouristes</v>
      </c>
      <c r="D20" s="200"/>
      <c r="E20" s="200"/>
      <c r="F20" s="200"/>
      <c r="G20" s="16">
        <f>PRET!G114</f>
        <v>0</v>
      </c>
      <c r="H20" s="19" t="s">
        <v>12</v>
      </c>
    </row>
    <row r="21" spans="1:8" ht="18" customHeight="1" thickTop="1" thickBot="1" x14ac:dyDescent="0.35">
      <c r="A21" s="198" t="str">
        <f>PRET!A115</f>
        <v>Ressources humaines (RH)</v>
      </c>
      <c r="B21" s="199"/>
      <c r="C21" s="200" t="str">
        <f>PRET!C115</f>
        <v>Entente de travail provisoire / entente de télétravail</v>
      </c>
      <c r="D21" s="200"/>
      <c r="E21" s="200"/>
      <c r="F21" s="200"/>
      <c r="G21" s="16">
        <f>PRET!G115</f>
        <v>0</v>
      </c>
      <c r="H21" s="19" t="s">
        <v>14</v>
      </c>
    </row>
    <row r="22" spans="1:8" ht="18" customHeight="1" thickTop="1" thickBot="1" x14ac:dyDescent="0.35">
      <c r="A22" s="198" t="str">
        <f>PRET!A116</f>
        <v>Ressources humaines (RH)</v>
      </c>
      <c r="B22" s="199"/>
      <c r="C22" s="200" t="str">
        <f>PRET!C116</f>
        <v>Gérer les employés dans un modèle de travail hybride</v>
      </c>
      <c r="D22" s="200"/>
      <c r="E22" s="200"/>
      <c r="F22" s="200"/>
      <c r="G22" s="16">
        <f>PRET!G116</f>
        <v>0</v>
      </c>
      <c r="H22" s="19" t="s">
        <v>14</v>
      </c>
    </row>
    <row r="23" spans="1:8" ht="18" customHeight="1" thickTop="1" thickBot="1" x14ac:dyDescent="0.35">
      <c r="A23" s="198" t="str">
        <f>PRET!A117</f>
        <v>Ressources humaines (RH)</v>
      </c>
      <c r="B23" s="199"/>
      <c r="C23" s="200" t="str">
        <f>PRET!C117</f>
        <v>Intégration des nouveaux employés dans un environnement de travail hybride</v>
      </c>
      <c r="D23" s="200"/>
      <c r="E23" s="200"/>
      <c r="F23" s="200"/>
      <c r="G23" s="16">
        <f>PRET!G117</f>
        <v>0</v>
      </c>
      <c r="H23" s="19" t="s">
        <v>12</v>
      </c>
    </row>
    <row r="24" spans="1:8" ht="18" customHeight="1" thickTop="1" thickBot="1" x14ac:dyDescent="0.35">
      <c r="A24" s="198" t="str">
        <f>PRET!A118</f>
        <v>Gestion de l'information (GI)</v>
      </c>
      <c r="B24" s="199"/>
      <c r="C24" s="200" t="str">
        <f>PRET!C118</f>
        <v>Numérisation (réduction de l’espace de stockage du papier)</v>
      </c>
      <c r="D24" s="200"/>
      <c r="E24" s="200"/>
      <c r="F24" s="200"/>
      <c r="G24" s="16">
        <f>PRET!G118</f>
        <v>0</v>
      </c>
      <c r="H24" s="19" t="s">
        <v>13</v>
      </c>
    </row>
    <row r="25" spans="1:8" ht="18" customHeight="1" thickTop="1" thickBot="1" x14ac:dyDescent="0.35">
      <c r="A25" s="198" t="str">
        <f>PRET!A119</f>
        <v>Gestion de l'information (GI)</v>
      </c>
      <c r="B25" s="199"/>
      <c r="C25" s="200" t="str">
        <f>PRET!C119</f>
        <v>Services d’imagerie</v>
      </c>
      <c r="D25" s="200"/>
      <c r="E25" s="200"/>
      <c r="F25" s="200"/>
      <c r="G25" s="16">
        <f>PRET!G119</f>
        <v>0</v>
      </c>
      <c r="H25" s="19" t="s">
        <v>12</v>
      </c>
    </row>
    <row r="26" spans="1:8" ht="18" customHeight="1" thickTop="1" thickBot="1" x14ac:dyDescent="0.35">
      <c r="A26" s="198" t="str">
        <f>PRET!A120</f>
        <v>Gestion de l'information (GI)</v>
      </c>
      <c r="B26" s="199"/>
      <c r="C26" s="200" t="str">
        <f>PRET!C120</f>
        <v>Mise en œuvre d’un système de gestion de l’information (GCdocs, SharePoint, EDRMS, OneDrive, etc.)</v>
      </c>
      <c r="D26" s="200"/>
      <c r="E26" s="200"/>
      <c r="F26" s="200"/>
      <c r="G26" s="16">
        <f>PRET!G120</f>
        <v>0</v>
      </c>
      <c r="H26" s="19" t="s">
        <v>14</v>
      </c>
    </row>
    <row r="27" spans="1:8" ht="18" customHeight="1" thickTop="1" thickBot="1" x14ac:dyDescent="0.35">
      <c r="A27" s="198" t="str">
        <f>PRET!A121</f>
        <v>Gestion de l'information (GI)</v>
      </c>
      <c r="B27" s="199"/>
      <c r="C27" s="200" t="str">
        <f>PRET!C121</f>
        <v>Numérisation des processus </v>
      </c>
      <c r="D27" s="200"/>
      <c r="E27" s="200"/>
      <c r="F27" s="200"/>
      <c r="G27" s="16">
        <f>PRET!G121</f>
        <v>0</v>
      </c>
      <c r="H27" s="19" t="s">
        <v>13</v>
      </c>
    </row>
    <row r="28" spans="1:8" ht="18" customHeight="1" thickTop="1" thickBot="1" x14ac:dyDescent="0.35">
      <c r="A28" s="198" t="str">
        <f>PRET!A122</f>
        <v>Securité</v>
      </c>
      <c r="B28" s="199"/>
      <c r="C28" s="200" t="str">
        <f>PRET!C122</f>
        <v>Procédures d’urgence</v>
      </c>
      <c r="D28" s="200"/>
      <c r="E28" s="200"/>
      <c r="F28" s="200"/>
      <c r="G28" s="16">
        <f>PRET!G122</f>
        <v>0</v>
      </c>
      <c r="H28" s="19" t="s">
        <v>12</v>
      </c>
    </row>
    <row r="29" spans="1:8" ht="18" customHeight="1" thickTop="1" thickBot="1" x14ac:dyDescent="0.35">
      <c r="A29" s="198" t="str">
        <f>PRET!A123</f>
        <v>Securité</v>
      </c>
      <c r="B29" s="199"/>
      <c r="C29" s="200" t="str">
        <f>PRET!C123</f>
        <v>Système de carte d’accès</v>
      </c>
      <c r="D29" s="200"/>
      <c r="E29" s="200"/>
      <c r="F29" s="200"/>
      <c r="G29" s="16">
        <f>PRET!G123</f>
        <v>0</v>
      </c>
      <c r="H29" s="19" t="s">
        <v>12</v>
      </c>
    </row>
    <row r="30" spans="1:8" ht="18" customHeight="1" thickTop="1" thickBot="1" x14ac:dyDescent="0.35">
      <c r="A30" s="198" t="str">
        <f>PRET!A124</f>
        <v>Securité</v>
      </c>
      <c r="B30" s="199"/>
      <c r="C30" s="200" t="str">
        <f>PRET!C124</f>
        <v>Travailler avec des informations protégées / confidentielles dans un espace partagé</v>
      </c>
      <c r="D30" s="200"/>
      <c r="E30" s="200"/>
      <c r="F30" s="200"/>
      <c r="G30" s="16">
        <f>PRET!G124</f>
        <v>0</v>
      </c>
      <c r="H30" s="19" t="s">
        <v>12</v>
      </c>
    </row>
    <row r="31" spans="1:8" ht="18" customHeight="1" thickTop="1" thickBot="1" x14ac:dyDescent="0.35">
      <c r="A31" s="198" t="str">
        <f>PRET!A125</f>
        <v>Securité</v>
      </c>
      <c r="B31" s="199"/>
      <c r="C31" s="200" t="str">
        <f>PRET!C125</f>
        <v>Attribution du rôle d’agent de sécurité incendie</v>
      </c>
      <c r="D31" s="200"/>
      <c r="E31" s="200"/>
      <c r="F31" s="200"/>
      <c r="G31" s="16">
        <f>PRET!G125</f>
        <v>0</v>
      </c>
      <c r="H31" s="19" t="s">
        <v>13</v>
      </c>
    </row>
    <row r="32" spans="1:8" ht="18" customHeight="1" thickTop="1" thickBot="1" x14ac:dyDescent="0.35">
      <c r="A32" s="198" t="str">
        <f>PRET!A126</f>
        <v>Gestion des installations et design</v>
      </c>
      <c r="B32" s="199"/>
      <c r="C32" s="200" t="str">
        <f>PRET!C126</f>
        <v>Accès et travail dans un écosystème d’espaces </v>
      </c>
      <c r="D32" s="200"/>
      <c r="E32" s="200"/>
      <c r="F32" s="200"/>
      <c r="G32" s="16">
        <f>PRET!G126</f>
        <v>0</v>
      </c>
      <c r="H32" s="19" t="s">
        <v>13</v>
      </c>
    </row>
    <row r="33" spans="1:8" ht="18" customHeight="1" thickTop="1" thickBot="1" x14ac:dyDescent="0.35">
      <c r="A33" s="198" t="str">
        <f>PRET!A127</f>
        <v>Gestion des installations et design</v>
      </c>
      <c r="B33" s="199"/>
      <c r="C33" s="200" t="str">
        <f>PRET!C127</f>
        <v>Milieu de travail axé sur les activités : bureaux partagés </v>
      </c>
      <c r="D33" s="200"/>
      <c r="E33" s="200"/>
      <c r="F33" s="200"/>
      <c r="G33" s="16">
        <f>PRET!G127</f>
        <v>0</v>
      </c>
      <c r="H33" s="19" t="s">
        <v>14</v>
      </c>
    </row>
    <row r="34" spans="1:8" ht="18" customHeight="1" thickTop="1" thickBot="1" x14ac:dyDescent="0.35">
      <c r="A34" s="198" t="str">
        <f>PRET!A128</f>
        <v>Gestion des installations et design</v>
      </c>
      <c r="B34" s="199"/>
      <c r="C34" s="200" t="str">
        <f>PRET!C128</f>
        <v>Milieu de travail axé sur les activités: variété de points de travail</v>
      </c>
      <c r="D34" s="200"/>
      <c r="E34" s="200"/>
      <c r="F34" s="200"/>
      <c r="G34" s="16">
        <f>PRET!G128</f>
        <v>0</v>
      </c>
      <c r="H34" s="19" t="s">
        <v>13</v>
      </c>
    </row>
    <row r="35" spans="1:8" ht="18" customHeight="1" thickTop="1" thickBot="1" x14ac:dyDescent="0.35">
      <c r="A35" s="198" t="str">
        <f>PRET!A129</f>
        <v>Gestion des installations et design</v>
      </c>
      <c r="B35" s="199"/>
      <c r="C35" s="200" t="str">
        <f>PRET!C129</f>
        <v>Milieu de travail axé sur les activités: zones de travail</v>
      </c>
      <c r="D35" s="200"/>
      <c r="E35" s="200"/>
      <c r="F35" s="200"/>
      <c r="G35" s="16">
        <f>PRET!G129</f>
        <v>0</v>
      </c>
      <c r="H35" s="19" t="s">
        <v>13</v>
      </c>
    </row>
    <row r="36" spans="1:8" ht="18" customHeight="1" thickTop="1" thickBot="1" x14ac:dyDescent="0.35">
      <c r="A36" s="198" t="str">
        <f>PRET!A130</f>
        <v>Gestion des installations et design</v>
      </c>
      <c r="B36" s="199"/>
      <c r="C36" s="200" t="str">
        <f>PRET!C130</f>
        <v>Ergonomie, accessibilité et inclusivité dans tous les points de travail</v>
      </c>
      <c r="D36" s="200"/>
      <c r="E36" s="200"/>
      <c r="F36" s="200"/>
      <c r="G36" s="16">
        <f>PRET!G130</f>
        <v>0</v>
      </c>
      <c r="H36" s="19" t="s">
        <v>12</v>
      </c>
    </row>
    <row r="37" spans="1:8" ht="18" customHeight="1" thickTop="1" thickBot="1" x14ac:dyDescent="0.35">
      <c r="A37" s="198" t="str">
        <f>PRET!A131</f>
        <v>Gestion des installations et design</v>
      </c>
      <c r="B37" s="199"/>
      <c r="C37" s="200" t="str">
        <f>PRET!C131</f>
        <v>Bureau intelligent (lumières, régulation de la température, stores automatiques, etc.)</v>
      </c>
      <c r="D37" s="200"/>
      <c r="E37" s="200"/>
      <c r="F37" s="200"/>
      <c r="G37" s="16">
        <f>PRET!G131</f>
        <v>0</v>
      </c>
      <c r="H37" s="19" t="s">
        <v>12</v>
      </c>
    </row>
    <row r="38" spans="1:8" ht="18" customHeight="1" thickTop="1" thickBot="1" x14ac:dyDescent="0.35">
      <c r="A38" s="198" t="str">
        <f>PRET!A132</f>
        <v>Gestion des installations et design</v>
      </c>
      <c r="B38" s="199"/>
      <c r="C38" s="200" t="str">
        <f>PRET!C132</f>
        <v>Utilisation de casiers journaliers</v>
      </c>
      <c r="D38" s="200"/>
      <c r="E38" s="200"/>
      <c r="F38" s="200"/>
      <c r="G38" s="16">
        <f>PRET!G132</f>
        <v>0</v>
      </c>
      <c r="H38" s="19" t="s">
        <v>13</v>
      </c>
    </row>
    <row r="39" spans="1:8" ht="17.25" thickTop="1" x14ac:dyDescent="0.3"/>
  </sheetData>
  <mergeCells count="61">
    <mergeCell ref="A1:H1"/>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 ref="A19:B19"/>
    <mergeCell ref="C19:F19"/>
    <mergeCell ref="A20:B20"/>
    <mergeCell ref="C20:F20"/>
    <mergeCell ref="A21:B21"/>
    <mergeCell ref="C21:F21"/>
    <mergeCell ref="A22:B22"/>
    <mergeCell ref="C22:F22"/>
    <mergeCell ref="A23:B23"/>
    <mergeCell ref="C23:F23"/>
    <mergeCell ref="A24:B24"/>
    <mergeCell ref="C24:F24"/>
    <mergeCell ref="A25:B25"/>
    <mergeCell ref="C25:F25"/>
    <mergeCell ref="A26:B26"/>
    <mergeCell ref="C26:F26"/>
    <mergeCell ref="A27:B27"/>
    <mergeCell ref="C27:F27"/>
    <mergeCell ref="A28:B28"/>
    <mergeCell ref="C28:F28"/>
    <mergeCell ref="A29:B29"/>
    <mergeCell ref="C29:F29"/>
    <mergeCell ref="A30:B30"/>
    <mergeCell ref="C30:F30"/>
    <mergeCell ref="A31:B31"/>
    <mergeCell ref="C31:F31"/>
    <mergeCell ref="A32:B32"/>
    <mergeCell ref="C32:F32"/>
    <mergeCell ref="A33:B33"/>
    <mergeCell ref="C33:F33"/>
    <mergeCell ref="A34:B34"/>
    <mergeCell ref="C34:F34"/>
    <mergeCell ref="A38:B38"/>
    <mergeCell ref="C38:F38"/>
    <mergeCell ref="A35:B35"/>
    <mergeCell ref="C35:F35"/>
    <mergeCell ref="A36:B36"/>
    <mergeCell ref="C36:F36"/>
    <mergeCell ref="A37:B37"/>
    <mergeCell ref="C37:F37"/>
  </mergeCells>
  <pageMargins left="0.7" right="0.7" top="0.75" bottom="0.75" header="0.3" footer="0.3"/>
  <pageSetup paperSize="5" orientation="landscape" r:id="rId1"/>
  <headerFooter>
    <oddHeader>&amp;R&amp;G</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460D617-8609-456D-B2F8-BCFEA087BDE4}">
          <x14:formula1>
            <xm:f>'Liste de données PRET'!$A$52:$A$54</xm:f>
          </x14:formula1>
          <xm:sqref>H10:H38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1D18-16C5-4185-BC89-4FECE3033F8A}">
  <sheetPr>
    <tabColor theme="7"/>
    <pageSetUpPr autoPageBreaks="0"/>
  </sheetPr>
  <dimension ref="A1:I24"/>
  <sheetViews>
    <sheetView showGridLines="0" showRowColHeaders="0" showRuler="0" zoomScaleNormal="100" workbookViewId="0">
      <selection activeCell="B14" sqref="B14"/>
    </sheetView>
  </sheetViews>
  <sheetFormatPr defaultRowHeight="16.5" x14ac:dyDescent="0.3"/>
  <cols>
    <col min="1" max="1" width="44.625" customWidth="1"/>
    <col min="2" max="2" width="12.25" customWidth="1"/>
    <col min="3" max="3" width="14.875" customWidth="1"/>
    <col min="4" max="4" width="13.875" customWidth="1"/>
    <col min="5" max="5" width="13.75" customWidth="1"/>
    <col min="6" max="6" width="14.375" customWidth="1"/>
    <col min="7" max="7" width="27.875" customWidth="1"/>
    <col min="8" max="8" width="26.75" customWidth="1"/>
    <col min="9" max="9" width="53.875" customWidth="1"/>
  </cols>
  <sheetData>
    <row r="1" spans="1:9" ht="20.25" x14ac:dyDescent="0.3">
      <c r="A1" s="163" t="s">
        <v>15</v>
      </c>
      <c r="B1" s="163"/>
      <c r="C1" s="163"/>
      <c r="D1" s="163"/>
      <c r="E1" s="163"/>
      <c r="F1" s="163"/>
      <c r="G1" s="163"/>
      <c r="H1" s="163"/>
      <c r="I1" s="163"/>
    </row>
    <row r="7" spans="1:9" ht="17.25" thickBot="1" x14ac:dyDescent="0.35"/>
    <row r="8" spans="1:9" ht="17.25" thickBot="1" x14ac:dyDescent="0.35"/>
    <row r="9" spans="1:9" ht="54" customHeight="1" x14ac:dyDescent="0.3">
      <c r="A9" s="21" t="s">
        <v>16</v>
      </c>
      <c r="B9" s="22" t="s">
        <v>17</v>
      </c>
      <c r="C9" s="22" t="s">
        <v>18</v>
      </c>
      <c r="D9" s="22" t="s">
        <v>19</v>
      </c>
      <c r="E9" s="22" t="s">
        <v>20</v>
      </c>
      <c r="F9" s="28" t="s">
        <v>21</v>
      </c>
      <c r="G9" s="21" t="s">
        <v>22</v>
      </c>
      <c r="H9" s="21" t="s">
        <v>23</v>
      </c>
      <c r="I9" s="21" t="s">
        <v>24</v>
      </c>
    </row>
    <row r="10" spans="1:9" ht="33" x14ac:dyDescent="0.3">
      <c r="A10" s="23" t="s">
        <v>26</v>
      </c>
      <c r="B10" s="24"/>
      <c r="C10" s="24" t="s">
        <v>35</v>
      </c>
      <c r="D10" s="24" t="s">
        <v>39</v>
      </c>
      <c r="E10" s="24" t="s">
        <v>39</v>
      </c>
      <c r="F10" s="30" t="s">
        <v>41</v>
      </c>
      <c r="G10" s="25"/>
      <c r="H10" s="25"/>
      <c r="I10" s="26" t="s">
        <v>43</v>
      </c>
    </row>
    <row r="11" spans="1:9" ht="33" x14ac:dyDescent="0.3">
      <c r="A11" s="23" t="s">
        <v>27</v>
      </c>
      <c r="B11" s="24"/>
      <c r="C11" s="24" t="s">
        <v>35</v>
      </c>
      <c r="D11" s="24" t="s">
        <v>38</v>
      </c>
      <c r="E11" s="24" t="s">
        <v>39</v>
      </c>
      <c r="F11" s="30" t="s">
        <v>41</v>
      </c>
      <c r="G11" s="25"/>
      <c r="H11" s="25"/>
      <c r="I11" s="26" t="s">
        <v>43</v>
      </c>
    </row>
    <row r="12" spans="1:9" ht="49.5" x14ac:dyDescent="0.3">
      <c r="A12" s="23" t="s">
        <v>28</v>
      </c>
      <c r="B12" s="24"/>
      <c r="C12" s="24" t="s">
        <v>34</v>
      </c>
      <c r="D12" s="24" t="s">
        <v>37</v>
      </c>
      <c r="E12" s="24" t="s">
        <v>39</v>
      </c>
      <c r="F12" s="30" t="s">
        <v>41</v>
      </c>
      <c r="G12" s="25"/>
      <c r="H12" s="26"/>
      <c r="I12" s="26" t="s">
        <v>44</v>
      </c>
    </row>
    <row r="13" spans="1:9" ht="49.5" x14ac:dyDescent="0.3">
      <c r="A13" s="23" t="s">
        <v>29</v>
      </c>
      <c r="B13" s="24"/>
      <c r="C13" s="24" t="s">
        <v>34</v>
      </c>
      <c r="D13" s="24" t="s">
        <v>37</v>
      </c>
      <c r="E13" s="24" t="s">
        <v>39</v>
      </c>
      <c r="F13" s="30" t="s">
        <v>41</v>
      </c>
      <c r="G13" s="25"/>
      <c r="H13" s="27"/>
      <c r="I13" s="26" t="s">
        <v>44</v>
      </c>
    </row>
    <row r="14" spans="1:9" ht="49.5" x14ac:dyDescent="0.3">
      <c r="A14" s="23" t="s">
        <v>30</v>
      </c>
      <c r="B14" s="24"/>
      <c r="C14" s="24" t="s">
        <v>34</v>
      </c>
      <c r="D14" s="24" t="s">
        <v>37</v>
      </c>
      <c r="E14" s="24" t="s">
        <v>39</v>
      </c>
      <c r="F14" s="30" t="s">
        <v>41</v>
      </c>
      <c r="G14" s="25"/>
      <c r="H14" s="25"/>
      <c r="I14" s="26" t="s">
        <v>44</v>
      </c>
    </row>
    <row r="15" spans="1:9" ht="49.5" x14ac:dyDescent="0.3">
      <c r="A15" s="23" t="s">
        <v>31</v>
      </c>
      <c r="B15" s="24"/>
      <c r="C15" s="31" t="s">
        <v>36</v>
      </c>
      <c r="D15" s="24" t="s">
        <v>38</v>
      </c>
      <c r="E15" s="24" t="s">
        <v>38</v>
      </c>
      <c r="F15" s="30" t="s">
        <v>41</v>
      </c>
      <c r="G15" s="26"/>
      <c r="H15" s="26"/>
      <c r="I15" s="26" t="s">
        <v>43</v>
      </c>
    </row>
    <row r="16" spans="1:9" ht="49.5" x14ac:dyDescent="0.3">
      <c r="A16" s="23" t="s">
        <v>2</v>
      </c>
      <c r="B16" s="24"/>
      <c r="C16" s="31" t="s">
        <v>36</v>
      </c>
      <c r="D16" s="24" t="s">
        <v>39</v>
      </c>
      <c r="E16" s="24" t="s">
        <v>39</v>
      </c>
      <c r="F16" s="30" t="s">
        <v>41</v>
      </c>
      <c r="G16" s="26"/>
      <c r="H16" s="25"/>
      <c r="I16" s="32" t="s">
        <v>45</v>
      </c>
    </row>
    <row r="17" spans="1:9" ht="82.5" x14ac:dyDescent="0.3">
      <c r="A17" s="23" t="s">
        <v>32</v>
      </c>
      <c r="B17" s="24"/>
      <c r="C17" s="31" t="s">
        <v>36</v>
      </c>
      <c r="D17" s="24" t="s">
        <v>37</v>
      </c>
      <c r="E17" s="24" t="s">
        <v>37</v>
      </c>
      <c r="F17" s="30" t="s">
        <v>41</v>
      </c>
      <c r="G17" s="25"/>
      <c r="H17" s="25"/>
      <c r="I17" s="32" t="s">
        <v>46</v>
      </c>
    </row>
    <row r="18" spans="1:9" ht="82.5" x14ac:dyDescent="0.3">
      <c r="A18" s="23" t="s">
        <v>33</v>
      </c>
      <c r="B18" s="24"/>
      <c r="C18" s="31" t="s">
        <v>36</v>
      </c>
      <c r="D18" s="24" t="s">
        <v>37</v>
      </c>
      <c r="E18" s="24" t="s">
        <v>37</v>
      </c>
      <c r="F18" s="30" t="s">
        <v>41</v>
      </c>
      <c r="G18" s="25"/>
      <c r="H18" s="25"/>
      <c r="I18" s="32" t="s">
        <v>46</v>
      </c>
    </row>
    <row r="19" spans="1:9" x14ac:dyDescent="0.3">
      <c r="A19" s="7"/>
    </row>
    <row r="20" spans="1:9" x14ac:dyDescent="0.3">
      <c r="A20" s="7"/>
    </row>
    <row r="21" spans="1:9" x14ac:dyDescent="0.3">
      <c r="A21" s="7"/>
    </row>
    <row r="22" spans="1:9" x14ac:dyDescent="0.3">
      <c r="A22" s="7"/>
    </row>
    <row r="23" spans="1:9" x14ac:dyDescent="0.3">
      <c r="A23" s="7"/>
    </row>
    <row r="24" spans="1:9" x14ac:dyDescent="0.3">
      <c r="A24" s="7"/>
    </row>
  </sheetData>
  <mergeCells count="1">
    <mergeCell ref="A1:I1"/>
  </mergeCells>
  <pageMargins left="0.70866141732283461" right="0.70866141732283461" top="0.74803149606299213" bottom="0.74803149606299213" header="0.31496062992125984" footer="0.31496062992125984"/>
  <pageSetup paperSize="3" scale="90" orientation="landscape"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977FCECC-C2D2-4D21-A962-C7E310871108}">
          <x14:formula1>
            <xm:f>'Liste de données PRET'!$A$56:$A$58</xm:f>
          </x14:formula1>
          <xm:sqref>F10:F18</xm:sqref>
        </x14:dataValidation>
        <x14:dataValidation type="list" allowBlank="1" showInputMessage="1" showErrorMessage="1" xr:uid="{A6ADF8E2-9356-4C9E-82BF-60B387B61962}">
          <x14:formula1>
            <xm:f>'Liste de données PRET'!$A$60:$A$62</xm:f>
          </x14:formula1>
          <xm:sqref>C10:C18</xm:sqref>
        </x14:dataValidation>
        <x14:dataValidation type="list" allowBlank="1" showInputMessage="1" showErrorMessage="1" xr:uid="{A1562DC6-FDFB-4562-9CA3-E34FDBE7686B}">
          <x14:formula1>
            <xm:f>'Liste de données PRET'!$B$52:$B$54</xm:f>
          </x14:formula1>
          <xm:sqref>D10:E18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62F-AEB0-4544-A3F3-AD8F3274AC0B}">
  <sheetPr>
    <tabColor theme="8"/>
  </sheetPr>
  <dimension ref="A34"/>
  <sheetViews>
    <sheetView workbookViewId="0">
      <selection activeCell="A34" sqref="A34:XFD34"/>
    </sheetView>
  </sheetViews>
  <sheetFormatPr defaultRowHeight="16.5" x14ac:dyDescent="0.3"/>
  <sheetData>
    <row r="34" customFormat="1" x14ac:dyDescent="0.3"/>
  </sheetData>
  <pageMargins left="0.70866141732283461" right="0.70866141732283461"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55039-0E46-44FE-AB89-9C0ADAF8DB69}">
  <sheetPr>
    <tabColor theme="8"/>
  </sheetPr>
  <dimension ref="A1:MD140"/>
  <sheetViews>
    <sheetView showGridLines="0" showRowColHeaders="0" zoomScale="60" zoomScaleNormal="60" workbookViewId="0">
      <selection activeCell="C70" sqref="C70"/>
    </sheetView>
  </sheetViews>
  <sheetFormatPr defaultColWidth="8" defaultRowHeight="17.25" x14ac:dyDescent="0.3"/>
  <cols>
    <col min="1" max="1" width="38.625" style="120" customWidth="1"/>
    <col min="2" max="2" width="20.125" style="120" customWidth="1"/>
    <col min="3" max="3" width="62.375" style="121" customWidth="1"/>
    <col min="4" max="4" width="26.75" style="33" customWidth="1"/>
    <col min="5" max="5" width="75.125" style="33" customWidth="1"/>
    <col min="6" max="6" width="20.5" style="122" customWidth="1"/>
    <col min="7" max="7" width="18.375" style="33" customWidth="1"/>
    <col min="8" max="8" width="14.5" style="33" customWidth="1"/>
    <col min="9" max="10" width="14.5" style="119" customWidth="1"/>
    <col min="11" max="11" width="14.5" style="33" customWidth="1"/>
    <col min="12" max="12" width="2.375" style="33" customWidth="1"/>
    <col min="13" max="68" width="3.125" style="37" customWidth="1"/>
    <col min="69" max="16384" width="8" style="33"/>
  </cols>
  <sheetData>
    <row r="1" spans="1:342" s="124" customFormat="1" ht="56.25" customHeight="1" x14ac:dyDescent="0.3">
      <c r="A1" s="204" t="s">
        <v>25</v>
      </c>
      <c r="B1" s="204"/>
      <c r="C1" s="204"/>
      <c r="D1" s="204"/>
      <c r="E1" s="204"/>
      <c r="F1" s="204"/>
      <c r="G1" s="204"/>
      <c r="H1" s="204"/>
      <c r="I1" s="204"/>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row>
    <row r="2" spans="1:342" s="125" customFormat="1" ht="137.25" customHeight="1" x14ac:dyDescent="0.3">
      <c r="A2" s="126"/>
      <c r="B2" s="126"/>
      <c r="C2" s="126"/>
      <c r="D2" s="126"/>
      <c r="E2" s="126"/>
      <c r="F2" s="126"/>
      <c r="G2" s="126"/>
      <c r="H2" s="126"/>
      <c r="I2" s="126"/>
      <c r="J2" s="126"/>
      <c r="K2" s="126"/>
      <c r="L2" s="127"/>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9"/>
    </row>
    <row r="3" spans="1:342" ht="74.099999999999994" customHeight="1" x14ac:dyDescent="0.3">
      <c r="A3" s="205" t="s">
        <v>235</v>
      </c>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8"/>
    </row>
    <row r="4" spans="1:342" ht="47.25" customHeight="1" x14ac:dyDescent="0.3">
      <c r="A4" s="130" t="s">
        <v>236</v>
      </c>
      <c r="B4" s="131"/>
      <c r="C4" s="132"/>
      <c r="D4" s="133"/>
      <c r="E4" s="133"/>
      <c r="F4" s="133"/>
      <c r="G4" s="133"/>
      <c r="H4" s="133"/>
      <c r="I4" s="133"/>
      <c r="J4" s="133"/>
      <c r="K4" s="134" t="s">
        <v>239</v>
      </c>
      <c r="L4" s="45"/>
      <c r="M4" s="156" t="s">
        <v>124</v>
      </c>
      <c r="N4" s="155"/>
      <c r="O4" s="155"/>
      <c r="P4" s="157"/>
      <c r="Q4" s="158"/>
      <c r="R4" s="159"/>
      <c r="T4" s="160" t="s">
        <v>253</v>
      </c>
      <c r="U4" s="160"/>
      <c r="V4" s="160"/>
      <c r="W4" s="160"/>
      <c r="X4" s="161"/>
      <c r="Y4" s="162"/>
      <c r="AA4" s="135" t="s">
        <v>252</v>
      </c>
      <c r="AB4" s="135"/>
      <c r="AC4" s="135"/>
      <c r="AD4" s="135"/>
      <c r="AE4" s="34"/>
      <c r="AF4" s="136" t="s">
        <v>255</v>
      </c>
      <c r="AG4" s="136"/>
      <c r="AH4" s="136"/>
      <c r="AI4" s="136"/>
      <c r="AJ4" s="35"/>
      <c r="AK4" s="36" t="s">
        <v>254</v>
      </c>
      <c r="AL4" s="36"/>
      <c r="AM4" s="36"/>
      <c r="AN4" s="36"/>
    </row>
    <row r="5" spans="1:342" ht="30" customHeight="1" x14ac:dyDescent="0.3">
      <c r="A5" s="38"/>
      <c r="B5" s="39"/>
      <c r="C5" s="40"/>
      <c r="D5" s="41"/>
      <c r="E5" s="41"/>
      <c r="F5" s="42" t="s">
        <v>237</v>
      </c>
      <c r="G5" s="43"/>
      <c r="H5" s="42"/>
      <c r="I5" s="43">
        <v>44774</v>
      </c>
      <c r="J5" s="41"/>
      <c r="K5" s="44"/>
      <c r="L5" s="45"/>
    </row>
    <row r="6" spans="1:342" s="52" customFormat="1" ht="42" customHeight="1" x14ac:dyDescent="0.3">
      <c r="A6" s="38"/>
      <c r="B6" s="39"/>
      <c r="C6" s="46"/>
      <c r="D6" s="39"/>
      <c r="E6" s="39"/>
      <c r="F6" s="42" t="s">
        <v>238</v>
      </c>
      <c r="G6" s="47"/>
      <c r="H6" s="42"/>
      <c r="I6" s="48">
        <v>0</v>
      </c>
      <c r="J6" s="39"/>
      <c r="K6" s="49"/>
      <c r="L6" s="50"/>
      <c r="M6" s="51" t="str">
        <f ca="1">TEXT(M7,"mmmm")</f>
        <v>août</v>
      </c>
      <c r="N6" s="51"/>
      <c r="O6" s="51"/>
      <c r="P6" s="51"/>
      <c r="Q6" s="51"/>
      <c r="R6" s="51"/>
      <c r="S6" s="51"/>
      <c r="T6" s="51" t="str">
        <f ca="1">IF(TEXT(T7,"mmmm")=M6,"",TEXT(T7,"mmmm"))</f>
        <v/>
      </c>
      <c r="U6" s="51"/>
      <c r="V6" s="51"/>
      <c r="W6" s="51"/>
      <c r="X6" s="51"/>
      <c r="Y6" s="51"/>
      <c r="Z6" s="51"/>
      <c r="AA6" s="51" t="str">
        <f ca="1">IF(OR(TEXT(AA7,"mmmm")=T6,TEXT(AA7,"mmmm")=M6),"",TEXT(AA7,"mmmm"))</f>
        <v/>
      </c>
      <c r="AB6" s="51"/>
      <c r="AC6" s="51"/>
      <c r="AD6" s="51"/>
      <c r="AE6" s="51"/>
      <c r="AF6" s="51"/>
      <c r="AG6" s="51"/>
      <c r="AH6" s="51" t="str">
        <f ca="1">IF(OR(TEXT(AH7,"mmmm")=AA6,TEXT(AH7,"mmmm")=T6,TEXT(AH7,"mmmm")=M6),"",TEXT(AH7,"mmmm"))</f>
        <v/>
      </c>
      <c r="AI6" s="51"/>
      <c r="AJ6" s="51"/>
      <c r="AK6" s="51"/>
      <c r="AL6" s="51"/>
      <c r="AM6" s="51"/>
      <c r="AN6" s="51"/>
      <c r="AO6" s="51" t="str">
        <f ca="1">IF(OR(TEXT(AO7,"mmmm")=AH6,TEXT(AO7,"mmmm")=AA6,TEXT(AO7,"mmmm")=T6,TEXT(AO7,"mmmm")=M6),"",TEXT(AO7,"mmmm"))</f>
        <v/>
      </c>
      <c r="AP6" s="51"/>
      <c r="AQ6" s="51"/>
      <c r="AR6" s="51"/>
      <c r="AS6" s="51"/>
      <c r="AT6" s="51"/>
      <c r="AU6" s="51"/>
      <c r="AV6" s="51" t="str">
        <f ca="1">IF(OR(TEXT(AV7,"mmmm")=AO6,TEXT(AV7,"mmmm")=AH6,TEXT(AV7,"mmmm")=AA6,TEXT(AV7,"mmmm")=T6),"",TEXT(AV7,"mmmm"))</f>
        <v>septembre</v>
      </c>
      <c r="AW6" s="51"/>
      <c r="AX6" s="51"/>
      <c r="AY6" s="51"/>
      <c r="AZ6" s="51"/>
      <c r="BA6" s="51"/>
      <c r="BB6" s="51"/>
      <c r="BC6" s="51" t="str">
        <f ca="1">IF(OR(TEXT(BC7,"mmmm")=AV6,TEXT(BC7,"mmmm")=AO6,TEXT(BC7,"mmmm")=AH6,TEXT(BC7,"mmmm")=AA6),"",TEXT(BC7,"mmmm"))</f>
        <v/>
      </c>
      <c r="BD6" s="51"/>
      <c r="BE6" s="51"/>
      <c r="BF6" s="51"/>
      <c r="BG6" s="51"/>
      <c r="BH6" s="51"/>
      <c r="BI6" s="51"/>
      <c r="BJ6" s="51" t="str">
        <f ca="1">IF(OR(TEXT(BJ7,"mmmm")=BC6,TEXT(BJ7,"mmmm")=AV6,TEXT(BJ7,"mmmm")=AO6,TEXT(BJ7,"mmmm")=AH6),"",TEXT(BJ7,"mmmm"))</f>
        <v/>
      </c>
      <c r="BK6" s="51"/>
      <c r="BL6" s="51"/>
      <c r="BM6" s="51"/>
      <c r="BN6" s="51"/>
      <c r="BO6" s="51"/>
      <c r="BP6" s="51"/>
    </row>
    <row r="7" spans="1:342" ht="15" customHeight="1" x14ac:dyDescent="0.3">
      <c r="A7" s="209" t="s">
        <v>9</v>
      </c>
      <c r="B7" s="210"/>
      <c r="C7" s="211"/>
      <c r="D7" s="211"/>
      <c r="E7" s="211"/>
      <c r="F7" s="211"/>
      <c r="G7" s="211"/>
      <c r="H7" s="211"/>
      <c r="I7" s="211"/>
      <c r="J7" s="211"/>
      <c r="K7" s="211"/>
      <c r="L7" s="212"/>
      <c r="M7" s="53">
        <f ca="1">IFERROR(Project_Start+Scrolling_Increment,TODAY())</f>
        <v>44774</v>
      </c>
      <c r="N7" s="53">
        <f ca="1">M7+1</f>
        <v>44775</v>
      </c>
      <c r="O7" s="53">
        <f t="shared" ref="O7:BB7" ca="1" si="0">N7+1</f>
        <v>44776</v>
      </c>
      <c r="P7" s="53">
        <f t="shared" ca="1" si="0"/>
        <v>44777</v>
      </c>
      <c r="Q7" s="53">
        <f t="shared" ca="1" si="0"/>
        <v>44778</v>
      </c>
      <c r="R7" s="53">
        <f t="shared" ca="1" si="0"/>
        <v>44779</v>
      </c>
      <c r="S7" s="54">
        <f t="shared" ca="1" si="0"/>
        <v>44780</v>
      </c>
      <c r="T7" s="55">
        <f ca="1">S7+1</f>
        <v>44781</v>
      </c>
      <c r="U7" s="53">
        <f ca="1">T7+1</f>
        <v>44782</v>
      </c>
      <c r="V7" s="53">
        <f t="shared" ca="1" si="0"/>
        <v>44783</v>
      </c>
      <c r="W7" s="53">
        <f t="shared" ca="1" si="0"/>
        <v>44784</v>
      </c>
      <c r="X7" s="53">
        <f t="shared" ca="1" si="0"/>
        <v>44785</v>
      </c>
      <c r="Y7" s="53">
        <f t="shared" ca="1" si="0"/>
        <v>44786</v>
      </c>
      <c r="Z7" s="54">
        <f t="shared" ca="1" si="0"/>
        <v>44787</v>
      </c>
      <c r="AA7" s="55">
        <f ca="1">Z7+1</f>
        <v>44788</v>
      </c>
      <c r="AB7" s="53">
        <f ca="1">AA7+1</f>
        <v>44789</v>
      </c>
      <c r="AC7" s="53">
        <f t="shared" ca="1" si="0"/>
        <v>44790</v>
      </c>
      <c r="AD7" s="53">
        <f t="shared" ca="1" si="0"/>
        <v>44791</v>
      </c>
      <c r="AE7" s="53">
        <f t="shared" ca="1" si="0"/>
        <v>44792</v>
      </c>
      <c r="AF7" s="53">
        <f t="shared" ca="1" si="0"/>
        <v>44793</v>
      </c>
      <c r="AG7" s="54">
        <f t="shared" ca="1" si="0"/>
        <v>44794</v>
      </c>
      <c r="AH7" s="55">
        <f ca="1">AG7+1</f>
        <v>44795</v>
      </c>
      <c r="AI7" s="53">
        <f ca="1">AH7+1</f>
        <v>44796</v>
      </c>
      <c r="AJ7" s="53">
        <f t="shared" ca="1" si="0"/>
        <v>44797</v>
      </c>
      <c r="AK7" s="53">
        <f t="shared" ca="1" si="0"/>
        <v>44798</v>
      </c>
      <c r="AL7" s="53">
        <f t="shared" ca="1" si="0"/>
        <v>44799</v>
      </c>
      <c r="AM7" s="53">
        <f t="shared" ca="1" si="0"/>
        <v>44800</v>
      </c>
      <c r="AN7" s="54">
        <f t="shared" ca="1" si="0"/>
        <v>44801</v>
      </c>
      <c r="AO7" s="55">
        <f ca="1">AN7+1</f>
        <v>44802</v>
      </c>
      <c r="AP7" s="53">
        <f ca="1">AO7+1</f>
        <v>44803</v>
      </c>
      <c r="AQ7" s="53">
        <f t="shared" ca="1" si="0"/>
        <v>44804</v>
      </c>
      <c r="AR7" s="53">
        <f t="shared" ca="1" si="0"/>
        <v>44805</v>
      </c>
      <c r="AS7" s="53">
        <f t="shared" ca="1" si="0"/>
        <v>44806</v>
      </c>
      <c r="AT7" s="53">
        <f t="shared" ca="1" si="0"/>
        <v>44807</v>
      </c>
      <c r="AU7" s="54">
        <f t="shared" ca="1" si="0"/>
        <v>44808</v>
      </c>
      <c r="AV7" s="55">
        <f ca="1">AU7+1</f>
        <v>44809</v>
      </c>
      <c r="AW7" s="53">
        <f ca="1">AV7+1</f>
        <v>44810</v>
      </c>
      <c r="AX7" s="53">
        <f t="shared" ca="1" si="0"/>
        <v>44811</v>
      </c>
      <c r="AY7" s="53">
        <f t="shared" ca="1" si="0"/>
        <v>44812</v>
      </c>
      <c r="AZ7" s="53">
        <f t="shared" ca="1" si="0"/>
        <v>44813</v>
      </c>
      <c r="BA7" s="53">
        <f t="shared" ca="1" si="0"/>
        <v>44814</v>
      </c>
      <c r="BB7" s="54">
        <f t="shared" ca="1" si="0"/>
        <v>44815</v>
      </c>
      <c r="BC7" s="55">
        <f ca="1">BB7+1</f>
        <v>44816</v>
      </c>
      <c r="BD7" s="53">
        <f ca="1">BC7+1</f>
        <v>44817</v>
      </c>
      <c r="BE7" s="53">
        <f t="shared" ref="BE7:BI7" ca="1" si="1">BD7+1</f>
        <v>44818</v>
      </c>
      <c r="BF7" s="53">
        <f t="shared" ca="1" si="1"/>
        <v>44819</v>
      </c>
      <c r="BG7" s="53">
        <f t="shared" ca="1" si="1"/>
        <v>44820</v>
      </c>
      <c r="BH7" s="53">
        <f t="shared" ca="1" si="1"/>
        <v>44821</v>
      </c>
      <c r="BI7" s="54">
        <f t="shared" ca="1" si="1"/>
        <v>44822</v>
      </c>
      <c r="BJ7" s="55">
        <f ca="1">BI7+1</f>
        <v>44823</v>
      </c>
      <c r="BK7" s="53">
        <f ca="1">BJ7+1</f>
        <v>44824</v>
      </c>
      <c r="BL7" s="53">
        <f t="shared" ref="BL7:BO7" ca="1" si="2">BK7+1</f>
        <v>44825</v>
      </c>
      <c r="BM7" s="53">
        <f t="shared" ca="1" si="2"/>
        <v>44826</v>
      </c>
      <c r="BN7" s="53">
        <f t="shared" ca="1" si="2"/>
        <v>44827</v>
      </c>
      <c r="BO7" s="53">
        <f t="shared" ca="1" si="2"/>
        <v>44828</v>
      </c>
      <c r="BP7" s="54">
        <f ca="1">BO7+1</f>
        <v>44829</v>
      </c>
    </row>
    <row r="8" spans="1:342" ht="69.599999999999994" customHeight="1" x14ac:dyDescent="0.3">
      <c r="A8" s="213"/>
      <c r="B8" s="214"/>
      <c r="C8" s="214"/>
      <c r="D8" s="214"/>
      <c r="E8" s="214"/>
      <c r="F8" s="214"/>
      <c r="G8" s="214"/>
      <c r="H8" s="214"/>
      <c r="I8" s="214"/>
      <c r="J8" s="214"/>
      <c r="K8" s="214"/>
      <c r="L8" s="215"/>
      <c r="M8" s="56"/>
      <c r="N8" s="56"/>
      <c r="O8" s="56"/>
      <c r="P8" s="56"/>
      <c r="Q8" s="56"/>
      <c r="R8" s="56"/>
      <c r="S8" s="57"/>
      <c r="T8" s="58"/>
      <c r="U8" s="56"/>
      <c r="V8" s="56"/>
      <c r="W8" s="56"/>
      <c r="X8" s="56"/>
      <c r="Y8" s="56"/>
      <c r="Z8" s="57"/>
      <c r="AA8" s="58"/>
      <c r="AB8" s="56"/>
      <c r="AC8" s="56"/>
      <c r="AD8" s="56"/>
      <c r="AE8" s="56"/>
      <c r="AF8" s="56"/>
      <c r="AG8" s="57"/>
      <c r="AH8" s="58"/>
      <c r="AI8" s="56"/>
      <c r="AJ8" s="56"/>
      <c r="AK8" s="56"/>
      <c r="AL8" s="56"/>
      <c r="AM8" s="56"/>
      <c r="AN8" s="57"/>
      <c r="AO8" s="58"/>
      <c r="AP8" s="56"/>
      <c r="AQ8" s="56"/>
      <c r="AR8" s="56"/>
      <c r="AS8" s="56"/>
      <c r="AT8" s="56"/>
      <c r="AU8" s="57"/>
      <c r="AV8" s="58"/>
      <c r="AW8" s="56"/>
      <c r="AX8" s="56"/>
      <c r="AY8" s="56"/>
      <c r="AZ8" s="56"/>
      <c r="BA8" s="56"/>
      <c r="BB8" s="57"/>
      <c r="BC8" s="58"/>
      <c r="BD8" s="56"/>
      <c r="BE8" s="56"/>
      <c r="BF8" s="56"/>
      <c r="BG8" s="56"/>
      <c r="BH8" s="56"/>
      <c r="BI8" s="57"/>
      <c r="BJ8" s="58"/>
      <c r="BK8" s="56"/>
      <c r="BL8" s="56"/>
      <c r="BM8" s="56"/>
      <c r="BN8" s="56"/>
      <c r="BO8" s="56"/>
      <c r="BP8" s="57"/>
    </row>
    <row r="9" spans="1:342" ht="60" customHeight="1" thickBot="1" x14ac:dyDescent="0.35">
      <c r="A9" s="59" t="s">
        <v>250</v>
      </c>
      <c r="B9" s="60" t="s">
        <v>240</v>
      </c>
      <c r="C9" s="59" t="s">
        <v>241</v>
      </c>
      <c r="D9" s="60" t="s">
        <v>242</v>
      </c>
      <c r="E9" s="60" t="s">
        <v>243</v>
      </c>
      <c r="F9" s="60" t="s">
        <v>244</v>
      </c>
      <c r="G9" s="60" t="s">
        <v>245</v>
      </c>
      <c r="H9" s="60" t="s">
        <v>246</v>
      </c>
      <c r="I9" s="60" t="s">
        <v>247</v>
      </c>
      <c r="J9" s="60" t="s">
        <v>248</v>
      </c>
      <c r="K9" s="60" t="s">
        <v>249</v>
      </c>
      <c r="L9" s="61"/>
      <c r="M9" s="62" t="str">
        <f t="shared" ref="M9:BP9" ca="1" si="3">LEFT(TEXT(M7,"ddd"),1)</f>
        <v>d</v>
      </c>
      <c r="N9" s="62" t="str">
        <f t="shared" ca="1" si="3"/>
        <v>d</v>
      </c>
      <c r="O9" s="62" t="str">
        <f t="shared" ca="1" si="3"/>
        <v>d</v>
      </c>
      <c r="P9" s="62" t="str">
        <f t="shared" ca="1" si="3"/>
        <v>d</v>
      </c>
      <c r="Q9" s="62" t="str">
        <f t="shared" ca="1" si="3"/>
        <v>d</v>
      </c>
      <c r="R9" s="62" t="str">
        <f t="shared" ca="1" si="3"/>
        <v>d</v>
      </c>
      <c r="S9" s="62" t="str">
        <f t="shared" ca="1" si="3"/>
        <v>d</v>
      </c>
      <c r="T9" s="62" t="str">
        <f t="shared" ca="1" si="3"/>
        <v>d</v>
      </c>
      <c r="U9" s="62" t="str">
        <f t="shared" ca="1" si="3"/>
        <v>d</v>
      </c>
      <c r="V9" s="62" t="str">
        <f t="shared" ca="1" si="3"/>
        <v>d</v>
      </c>
      <c r="W9" s="62" t="str">
        <f t="shared" ca="1" si="3"/>
        <v>d</v>
      </c>
      <c r="X9" s="62" t="str">
        <f t="shared" ca="1" si="3"/>
        <v>d</v>
      </c>
      <c r="Y9" s="62" t="str">
        <f t="shared" ca="1" si="3"/>
        <v>d</v>
      </c>
      <c r="Z9" s="62" t="str">
        <f t="shared" ca="1" si="3"/>
        <v>d</v>
      </c>
      <c r="AA9" s="62" t="str">
        <f t="shared" ca="1" si="3"/>
        <v>d</v>
      </c>
      <c r="AB9" s="62" t="str">
        <f t="shared" ca="1" si="3"/>
        <v>d</v>
      </c>
      <c r="AC9" s="62" t="str">
        <f t="shared" ca="1" si="3"/>
        <v>d</v>
      </c>
      <c r="AD9" s="62" t="str">
        <f t="shared" ca="1" si="3"/>
        <v>d</v>
      </c>
      <c r="AE9" s="62" t="str">
        <f t="shared" ca="1" si="3"/>
        <v>d</v>
      </c>
      <c r="AF9" s="62" t="str">
        <f t="shared" ca="1" si="3"/>
        <v>d</v>
      </c>
      <c r="AG9" s="62" t="str">
        <f t="shared" ca="1" si="3"/>
        <v>d</v>
      </c>
      <c r="AH9" s="62" t="str">
        <f t="shared" ca="1" si="3"/>
        <v>d</v>
      </c>
      <c r="AI9" s="62" t="str">
        <f t="shared" ca="1" si="3"/>
        <v>d</v>
      </c>
      <c r="AJ9" s="62" t="str">
        <f t="shared" ca="1" si="3"/>
        <v>d</v>
      </c>
      <c r="AK9" s="62" t="str">
        <f t="shared" ca="1" si="3"/>
        <v>d</v>
      </c>
      <c r="AL9" s="62" t="str">
        <f t="shared" ca="1" si="3"/>
        <v>d</v>
      </c>
      <c r="AM9" s="62" t="str">
        <f t="shared" ca="1" si="3"/>
        <v>d</v>
      </c>
      <c r="AN9" s="62" t="str">
        <f t="shared" ca="1" si="3"/>
        <v>d</v>
      </c>
      <c r="AO9" s="62" t="str">
        <f t="shared" ca="1" si="3"/>
        <v>d</v>
      </c>
      <c r="AP9" s="62" t="str">
        <f t="shared" ca="1" si="3"/>
        <v>d</v>
      </c>
      <c r="AQ9" s="62" t="str">
        <f t="shared" ca="1" si="3"/>
        <v>d</v>
      </c>
      <c r="AR9" s="62" t="str">
        <f t="shared" ca="1" si="3"/>
        <v>d</v>
      </c>
      <c r="AS9" s="62" t="str">
        <f t="shared" ca="1" si="3"/>
        <v>d</v>
      </c>
      <c r="AT9" s="62" t="str">
        <f t="shared" ca="1" si="3"/>
        <v>d</v>
      </c>
      <c r="AU9" s="62" t="str">
        <f t="shared" ca="1" si="3"/>
        <v>d</v>
      </c>
      <c r="AV9" s="62" t="str">
        <f t="shared" ca="1" si="3"/>
        <v>d</v>
      </c>
      <c r="AW9" s="62" t="str">
        <f t="shared" ca="1" si="3"/>
        <v>d</v>
      </c>
      <c r="AX9" s="62" t="str">
        <f t="shared" ca="1" si="3"/>
        <v>d</v>
      </c>
      <c r="AY9" s="62" t="str">
        <f t="shared" ca="1" si="3"/>
        <v>d</v>
      </c>
      <c r="AZ9" s="62" t="str">
        <f t="shared" ca="1" si="3"/>
        <v>d</v>
      </c>
      <c r="BA9" s="62" t="str">
        <f t="shared" ca="1" si="3"/>
        <v>d</v>
      </c>
      <c r="BB9" s="62" t="str">
        <f t="shared" ca="1" si="3"/>
        <v>d</v>
      </c>
      <c r="BC9" s="62" t="str">
        <f t="shared" ca="1" si="3"/>
        <v>d</v>
      </c>
      <c r="BD9" s="62" t="str">
        <f t="shared" ca="1" si="3"/>
        <v>d</v>
      </c>
      <c r="BE9" s="62" t="str">
        <f t="shared" ca="1" si="3"/>
        <v>d</v>
      </c>
      <c r="BF9" s="62" t="str">
        <f t="shared" ca="1" si="3"/>
        <v>d</v>
      </c>
      <c r="BG9" s="62" t="str">
        <f t="shared" ca="1" si="3"/>
        <v>d</v>
      </c>
      <c r="BH9" s="62" t="str">
        <f t="shared" ca="1" si="3"/>
        <v>d</v>
      </c>
      <c r="BI9" s="62" t="str">
        <f t="shared" ca="1" si="3"/>
        <v>d</v>
      </c>
      <c r="BJ9" s="62" t="str">
        <f t="shared" ca="1" si="3"/>
        <v>d</v>
      </c>
      <c r="BK9" s="62" t="str">
        <f t="shared" ca="1" si="3"/>
        <v>d</v>
      </c>
      <c r="BL9" s="62" t="str">
        <f t="shared" ca="1" si="3"/>
        <v>d</v>
      </c>
      <c r="BM9" s="62" t="str">
        <f t="shared" ca="1" si="3"/>
        <v>d</v>
      </c>
      <c r="BN9" s="62" t="str">
        <f t="shared" ca="1" si="3"/>
        <v>d</v>
      </c>
      <c r="BO9" s="62" t="str">
        <f t="shared" ca="1" si="3"/>
        <v>d</v>
      </c>
      <c r="BP9" s="62" t="str">
        <f t="shared" ca="1" si="3"/>
        <v>d</v>
      </c>
    </row>
    <row r="10" spans="1:342" ht="24" hidden="1" customHeight="1" x14ac:dyDescent="0.3">
      <c r="A10" s="63"/>
      <c r="B10" s="64"/>
      <c r="C10" s="65"/>
      <c r="D10" s="64"/>
      <c r="E10" s="64"/>
      <c r="F10" s="66"/>
      <c r="G10" s="67"/>
      <c r="H10" s="67"/>
      <c r="I10" s="68"/>
      <c r="J10" s="68"/>
      <c r="K10" s="69"/>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342" ht="50.1" customHeight="1" thickTop="1" x14ac:dyDescent="0.3">
      <c r="A11" s="137" t="s">
        <v>161</v>
      </c>
      <c r="B11" s="138" t="s">
        <v>4</v>
      </c>
      <c r="C11" s="139" t="s">
        <v>251</v>
      </c>
      <c r="D11" s="140" t="s">
        <v>5</v>
      </c>
      <c r="E11" s="141"/>
      <c r="F11" s="142" t="s">
        <v>252</v>
      </c>
      <c r="G11" s="143">
        <v>0.8</v>
      </c>
      <c r="H11" s="144">
        <v>44774</v>
      </c>
      <c r="I11" s="144">
        <v>44787</v>
      </c>
      <c r="J11" s="144"/>
      <c r="K11" s="145">
        <f>IF(Milestones[[#This Row],[Date de début]]="",1,(Milestones[[#This Row],[Date de fin]]-Milestones[[#This Row],[Date de début]]))</f>
        <v>13</v>
      </c>
      <c r="L11" s="71"/>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row>
    <row r="12" spans="1:342" ht="50.1" customHeight="1" x14ac:dyDescent="0.3">
      <c r="A12" s="73" t="s">
        <v>161</v>
      </c>
      <c r="B12" s="74" t="s">
        <v>165</v>
      </c>
      <c r="C12" s="75" t="s">
        <v>256</v>
      </c>
      <c r="D12" s="76"/>
      <c r="E12" s="77"/>
      <c r="F12" s="78" t="s">
        <v>124</v>
      </c>
      <c r="G12" s="79">
        <v>0</v>
      </c>
      <c r="H12" s="80"/>
      <c r="I12" s="80"/>
      <c r="J12" s="80"/>
      <c r="K12" s="81">
        <f>IF(Milestones[[#This Row],[Date de début]]="",1,(Milestones[[#This Row],[Date de fin]]-Milestones[[#This Row],[Date de début]]))</f>
        <v>1</v>
      </c>
      <c r="L12" s="71"/>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row>
    <row r="13" spans="1:342" ht="50.1" customHeight="1" x14ac:dyDescent="0.3">
      <c r="A13" s="73" t="s">
        <v>161</v>
      </c>
      <c r="B13" s="74" t="s">
        <v>165</v>
      </c>
      <c r="C13" s="75" t="s">
        <v>257</v>
      </c>
      <c r="D13" s="76"/>
      <c r="E13" s="83"/>
      <c r="F13" s="78" t="s">
        <v>124</v>
      </c>
      <c r="G13" s="79">
        <v>0</v>
      </c>
      <c r="H13" s="80"/>
      <c r="I13" s="80"/>
      <c r="J13" s="80"/>
      <c r="K13" s="81">
        <f>IF(Milestones[[#This Row],[Date de début]]="",1,(Milestones[[#This Row],[Date de fin]]-Milestones[[#This Row],[Date de début]]))</f>
        <v>1</v>
      </c>
      <c r="L13" s="71"/>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row>
    <row r="14" spans="1:342" ht="50.1" customHeight="1" x14ac:dyDescent="0.3">
      <c r="A14" s="73" t="s">
        <v>161</v>
      </c>
      <c r="B14" s="74" t="s">
        <v>6</v>
      </c>
      <c r="C14" s="75" t="s">
        <v>258</v>
      </c>
      <c r="D14" s="76"/>
      <c r="E14" s="83"/>
      <c r="F14" s="78" t="s">
        <v>124</v>
      </c>
      <c r="G14" s="79">
        <v>0</v>
      </c>
      <c r="H14" s="80"/>
      <c r="I14" s="80"/>
      <c r="J14" s="80"/>
      <c r="K14" s="81">
        <f>IF(Milestones[[#This Row],[Date de début]]="",1,(Milestones[[#This Row],[Date de fin]]-Milestones[[#This Row],[Date de début]]))</f>
        <v>1</v>
      </c>
      <c r="L14" s="71"/>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row>
    <row r="15" spans="1:342" ht="50.1" customHeight="1" x14ac:dyDescent="0.3">
      <c r="A15" s="73" t="s">
        <v>161</v>
      </c>
      <c r="B15" s="82" t="s">
        <v>68</v>
      </c>
      <c r="C15" s="75" t="s">
        <v>259</v>
      </c>
      <c r="D15" s="76"/>
      <c r="E15" s="84"/>
      <c r="F15" s="78" t="s">
        <v>124</v>
      </c>
      <c r="G15" s="79">
        <v>0</v>
      </c>
      <c r="H15" s="80"/>
      <c r="I15" s="80"/>
      <c r="J15" s="80"/>
      <c r="K15" s="81">
        <f>IF(Milestones[[#This Row],[Date de début]]="",1,(Milestones[[#This Row],[Date de fin]]-Milestones[[#This Row],[Date de début]]))</f>
        <v>1</v>
      </c>
      <c r="L15" s="71"/>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row>
    <row r="16" spans="1:342" ht="50.1" customHeight="1" x14ac:dyDescent="0.3">
      <c r="A16" s="73" t="s">
        <v>161</v>
      </c>
      <c r="B16" s="74" t="s">
        <v>6</v>
      </c>
      <c r="C16" s="75" t="s">
        <v>260</v>
      </c>
      <c r="D16" s="76"/>
      <c r="E16" s="85"/>
      <c r="F16" s="78" t="s">
        <v>124</v>
      </c>
      <c r="G16" s="79">
        <v>0</v>
      </c>
      <c r="H16" s="80"/>
      <c r="I16" s="80"/>
      <c r="J16" s="80"/>
      <c r="K16" s="81">
        <f>IF(Milestones[[#This Row],[Date de début]]="",1,(Milestones[[#This Row],[Date de fin]]-Milestones[[#This Row],[Date de début]]))</f>
        <v>1</v>
      </c>
      <c r="L16" s="71"/>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row>
    <row r="17" spans="1:68" ht="50.1" customHeight="1" x14ac:dyDescent="0.3">
      <c r="A17" s="73" t="s">
        <v>161</v>
      </c>
      <c r="B17" s="82" t="s">
        <v>68</v>
      </c>
      <c r="C17" s="75" t="s">
        <v>261</v>
      </c>
      <c r="D17" s="76"/>
      <c r="E17" s="86"/>
      <c r="F17" s="78" t="s">
        <v>124</v>
      </c>
      <c r="G17" s="79">
        <v>0</v>
      </c>
      <c r="H17" s="87"/>
      <c r="I17" s="80"/>
      <c r="J17" s="80"/>
      <c r="K17" s="81">
        <f>IF(Milestones[[#This Row],[Date de début]]="",1,(Milestones[[#This Row],[Date de fin]]-Milestones[[#This Row],[Date de début]]))</f>
        <v>1</v>
      </c>
      <c r="L17" s="71"/>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row>
    <row r="18" spans="1:68" ht="50.1" customHeight="1" x14ac:dyDescent="0.3">
      <c r="A18" s="73" t="s">
        <v>161</v>
      </c>
      <c r="B18" s="82" t="s">
        <v>68</v>
      </c>
      <c r="C18" s="75" t="s">
        <v>262</v>
      </c>
      <c r="D18" s="76"/>
      <c r="E18" s="88"/>
      <c r="F18" s="78" t="s">
        <v>124</v>
      </c>
      <c r="G18" s="79">
        <v>0</v>
      </c>
      <c r="H18" s="87"/>
      <c r="I18" s="80"/>
      <c r="J18" s="80"/>
      <c r="K18" s="81">
        <f>IF(Milestones[[#This Row],[Date de début]]="",1,(Milestones[[#This Row],[Date de fin]]-Milestones[[#This Row],[Date de début]]))</f>
        <v>1</v>
      </c>
      <c r="L18" s="71"/>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row>
    <row r="19" spans="1:68" ht="50.1" customHeight="1" x14ac:dyDescent="0.3">
      <c r="A19" s="73" t="s">
        <v>161</v>
      </c>
      <c r="B19" s="82" t="s">
        <v>6</v>
      </c>
      <c r="C19" s="75" t="s">
        <v>263</v>
      </c>
      <c r="D19" s="76"/>
      <c r="E19" s="88"/>
      <c r="F19" s="78" t="s">
        <v>124</v>
      </c>
      <c r="G19" s="79">
        <v>0</v>
      </c>
      <c r="H19" s="87"/>
      <c r="I19" s="80"/>
      <c r="J19" s="80"/>
      <c r="K19" s="81">
        <f>IF(Milestones[[#This Row],[Date de début]]="",1,(Milestones[[#This Row],[Date de fin]]-Milestones[[#This Row],[Date de début]]))</f>
        <v>1</v>
      </c>
      <c r="L19" s="71"/>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row>
    <row r="20" spans="1:68" ht="50.1" customHeight="1" x14ac:dyDescent="0.3">
      <c r="A20" s="73" t="s">
        <v>162</v>
      </c>
      <c r="B20" s="74" t="s">
        <v>69</v>
      </c>
      <c r="C20" s="75" t="s">
        <v>264</v>
      </c>
      <c r="D20" s="76"/>
      <c r="E20" s="88"/>
      <c r="F20" s="78" t="s">
        <v>124</v>
      </c>
      <c r="G20" s="79">
        <v>0</v>
      </c>
      <c r="H20" s="87"/>
      <c r="I20" s="80"/>
      <c r="J20" s="80"/>
      <c r="K20" s="81">
        <f>IF(Milestones[[#This Row],[Date de début]]="",1,(Milestones[[#This Row],[Date de fin]]-Milestones[[#This Row],[Date de début]]))</f>
        <v>1</v>
      </c>
      <c r="L20" s="71"/>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row>
    <row r="21" spans="1:68" ht="50.1" customHeight="1" x14ac:dyDescent="0.3">
      <c r="A21" s="73" t="s">
        <v>162</v>
      </c>
      <c r="B21" s="82" t="s">
        <v>6</v>
      </c>
      <c r="C21" s="75" t="s">
        <v>265</v>
      </c>
      <c r="D21" s="76"/>
      <c r="E21" s="88"/>
      <c r="F21" s="78" t="s">
        <v>124</v>
      </c>
      <c r="G21" s="79">
        <v>0</v>
      </c>
      <c r="H21" s="87"/>
      <c r="I21" s="80"/>
      <c r="J21" s="80"/>
      <c r="K21" s="81">
        <f>IF(Milestones[[#This Row],[Date de début]]="",1,(Milestones[[#This Row],[Date de fin]]-Milestones[[#This Row],[Date de début]]))</f>
        <v>1</v>
      </c>
      <c r="L21" s="71"/>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row>
    <row r="22" spans="1:68" ht="50.1" customHeight="1" x14ac:dyDescent="0.3">
      <c r="A22" s="73" t="s">
        <v>162</v>
      </c>
      <c r="B22" s="82" t="s">
        <v>68</v>
      </c>
      <c r="C22" s="75" t="s">
        <v>266</v>
      </c>
      <c r="D22" s="76"/>
      <c r="E22" s="88"/>
      <c r="F22" s="78" t="s">
        <v>124</v>
      </c>
      <c r="G22" s="79">
        <v>0</v>
      </c>
      <c r="H22" s="87"/>
      <c r="I22" s="80"/>
      <c r="J22" s="80"/>
      <c r="K22" s="81">
        <f>IF(Milestones[[#This Row],[Date de début]]="",1,(Milestones[[#This Row],[Date de fin]]-Milestones[[#This Row],[Date de début]]))</f>
        <v>1</v>
      </c>
      <c r="L22" s="71"/>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row>
    <row r="23" spans="1:68" ht="50.1" customHeight="1" x14ac:dyDescent="0.3">
      <c r="A23" s="73" t="s">
        <v>162</v>
      </c>
      <c r="B23" s="74" t="s">
        <v>69</v>
      </c>
      <c r="C23" s="75" t="s">
        <v>83</v>
      </c>
      <c r="D23" s="76"/>
      <c r="E23" s="84"/>
      <c r="F23" s="78" t="s">
        <v>124</v>
      </c>
      <c r="G23" s="79">
        <v>0</v>
      </c>
      <c r="H23" s="87"/>
      <c r="I23" s="80"/>
      <c r="J23" s="80"/>
      <c r="K23" s="81">
        <f>IF(Milestones[[#This Row],[Date de début]]="",1,(Milestones[[#This Row],[Date de fin]]-Milestones[[#This Row],[Date de début]]))</f>
        <v>1</v>
      </c>
      <c r="L23" s="71"/>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row>
    <row r="24" spans="1:68" ht="50.1" customHeight="1" x14ac:dyDescent="0.3">
      <c r="A24" s="73" t="s">
        <v>162</v>
      </c>
      <c r="B24" s="82" t="s">
        <v>68</v>
      </c>
      <c r="C24" s="89" t="s">
        <v>77</v>
      </c>
      <c r="D24" s="76"/>
      <c r="E24" s="83"/>
      <c r="F24" s="78" t="s">
        <v>124</v>
      </c>
      <c r="G24" s="79">
        <v>0</v>
      </c>
      <c r="H24" s="87"/>
      <c r="I24" s="80"/>
      <c r="J24" s="80"/>
      <c r="K24" s="81">
        <f>IF(Milestones[[#This Row],[Date de début]]="",1,(Milestones[[#This Row],[Date de fin]]-Milestones[[#This Row],[Date de début]]))</f>
        <v>1</v>
      </c>
      <c r="L24" s="71"/>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row>
    <row r="25" spans="1:68" ht="50.1" customHeight="1" x14ac:dyDescent="0.3">
      <c r="A25" s="73" t="s">
        <v>162</v>
      </c>
      <c r="B25" s="82" t="s">
        <v>68</v>
      </c>
      <c r="C25" s="75" t="s">
        <v>78</v>
      </c>
      <c r="D25" s="76"/>
      <c r="E25" s="84"/>
      <c r="F25" s="78" t="s">
        <v>124</v>
      </c>
      <c r="G25" s="79">
        <v>0</v>
      </c>
      <c r="H25" s="87"/>
      <c r="I25" s="80"/>
      <c r="J25" s="80"/>
      <c r="K25" s="81">
        <f>IF(Milestones[[#This Row],[Date de début]]="",1,(Milestones[[#This Row],[Date de fin]]-Milestones[[#This Row],[Date de début]]))</f>
        <v>1</v>
      </c>
      <c r="L25" s="71"/>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row>
    <row r="26" spans="1:68" ht="50.1" customHeight="1" x14ac:dyDescent="0.3">
      <c r="A26" s="73" t="s">
        <v>162</v>
      </c>
      <c r="B26" s="74" t="s">
        <v>69</v>
      </c>
      <c r="C26" s="75" t="s">
        <v>267</v>
      </c>
      <c r="D26" s="76"/>
      <c r="E26" s="84"/>
      <c r="F26" s="78" t="s">
        <v>124</v>
      </c>
      <c r="G26" s="79">
        <v>0</v>
      </c>
      <c r="H26" s="87"/>
      <c r="I26" s="80"/>
      <c r="J26" s="80"/>
      <c r="K26" s="81">
        <f>IF(Milestones[[#This Row],[Date de début]]="",1,(Milestones[[#This Row],[Date de fin]]-Milestones[[#This Row],[Date de début]]))</f>
        <v>1</v>
      </c>
      <c r="L26" s="71"/>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row>
    <row r="27" spans="1:68" ht="50.1" customHeight="1" x14ac:dyDescent="0.3">
      <c r="A27" s="73" t="s">
        <v>162</v>
      </c>
      <c r="B27" s="82" t="s">
        <v>6</v>
      </c>
      <c r="C27" s="75" t="s">
        <v>268</v>
      </c>
      <c r="D27" s="76"/>
      <c r="E27" s="84"/>
      <c r="F27" s="78" t="s">
        <v>124</v>
      </c>
      <c r="G27" s="79">
        <v>0</v>
      </c>
      <c r="H27" s="87"/>
      <c r="I27" s="80"/>
      <c r="J27" s="80"/>
      <c r="K27" s="81">
        <f>IF(Milestones[[#This Row],[Date de début]]="",1,(Milestones[[#This Row],[Date de fin]]-Milestones[[#This Row],[Date de début]]))</f>
        <v>1</v>
      </c>
      <c r="L27" s="71"/>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row>
    <row r="28" spans="1:68" ht="50.1" customHeight="1" x14ac:dyDescent="0.3">
      <c r="A28" s="73" t="s">
        <v>162</v>
      </c>
      <c r="B28" s="74" t="s">
        <v>69</v>
      </c>
      <c r="C28" s="75" t="s">
        <v>269</v>
      </c>
      <c r="D28" s="76"/>
      <c r="E28" s="84"/>
      <c r="F28" s="78" t="s">
        <v>124</v>
      </c>
      <c r="G28" s="79">
        <v>0</v>
      </c>
      <c r="H28" s="87"/>
      <c r="I28" s="80"/>
      <c r="J28" s="80"/>
      <c r="K28" s="81">
        <f>IF(Milestones[[#This Row],[Date de début]]="",1,(Milestones[[#This Row],[Date de fin]]-Milestones[[#This Row],[Date de début]]))</f>
        <v>1</v>
      </c>
      <c r="L28" s="71"/>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row>
    <row r="29" spans="1:68" ht="50.1" customHeight="1" x14ac:dyDescent="0.3">
      <c r="A29" s="73" t="s">
        <v>162</v>
      </c>
      <c r="B29" s="82" t="s">
        <v>68</v>
      </c>
      <c r="C29" s="75" t="s">
        <v>270</v>
      </c>
      <c r="D29" s="76"/>
      <c r="E29" s="84"/>
      <c r="F29" s="78" t="s">
        <v>124</v>
      </c>
      <c r="G29" s="79">
        <v>0</v>
      </c>
      <c r="H29" s="87"/>
      <c r="I29" s="80"/>
      <c r="J29" s="80"/>
      <c r="K29" s="81">
        <f>IF(Milestones[[#This Row],[Date de début]]="",1,(Milestones[[#This Row],[Date de fin]]-Milestones[[#This Row],[Date de début]]))</f>
        <v>1</v>
      </c>
      <c r="L29" s="71"/>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row>
    <row r="30" spans="1:68" ht="50.1" customHeight="1" x14ac:dyDescent="0.3">
      <c r="A30" s="73" t="s">
        <v>162</v>
      </c>
      <c r="B30" s="82" t="s">
        <v>68</v>
      </c>
      <c r="C30" s="75" t="s">
        <v>79</v>
      </c>
      <c r="D30" s="76"/>
      <c r="E30" s="84"/>
      <c r="F30" s="78" t="s">
        <v>124</v>
      </c>
      <c r="G30" s="79">
        <v>0</v>
      </c>
      <c r="H30" s="87"/>
      <c r="I30" s="80"/>
      <c r="J30" s="80"/>
      <c r="K30" s="81">
        <f>IF(Milestones[[#This Row],[Date de début]]="",1,(Milestones[[#This Row],[Date de fin]]-Milestones[[#This Row],[Date de début]]))</f>
        <v>1</v>
      </c>
      <c r="L30" s="71"/>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row>
    <row r="31" spans="1:68" ht="50.1" customHeight="1" x14ac:dyDescent="0.3">
      <c r="A31" s="73" t="s">
        <v>162</v>
      </c>
      <c r="B31" s="82" t="s">
        <v>68</v>
      </c>
      <c r="C31" s="75" t="s">
        <v>80</v>
      </c>
      <c r="D31" s="76"/>
      <c r="E31" s="84"/>
      <c r="F31" s="78" t="s">
        <v>124</v>
      </c>
      <c r="G31" s="79">
        <v>0</v>
      </c>
      <c r="H31" s="87"/>
      <c r="I31" s="80"/>
      <c r="J31" s="80"/>
      <c r="K31" s="81">
        <f>IF(Milestones[[#This Row],[Date de début]]="",1,(Milestones[[#This Row],[Date de fin]]-Milestones[[#This Row],[Date de début]]))</f>
        <v>1</v>
      </c>
      <c r="L31" s="71"/>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row>
    <row r="32" spans="1:68" ht="50.1" customHeight="1" x14ac:dyDescent="0.3">
      <c r="A32" s="73" t="s">
        <v>162</v>
      </c>
      <c r="B32" s="74" t="s">
        <v>6</v>
      </c>
      <c r="C32" s="75" t="s">
        <v>271</v>
      </c>
      <c r="D32" s="76"/>
      <c r="E32" s="84"/>
      <c r="F32" s="78" t="s">
        <v>124</v>
      </c>
      <c r="G32" s="79">
        <v>0</v>
      </c>
      <c r="H32" s="87"/>
      <c r="I32" s="80"/>
      <c r="J32" s="80"/>
      <c r="K32" s="81">
        <f>IF(Milestones[[#This Row],[Date de début]]="",1,(Milestones[[#This Row],[Date de fin]]-Milestones[[#This Row],[Date de début]]))</f>
        <v>1</v>
      </c>
      <c r="L32" s="71"/>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row>
    <row r="33" spans="1:68" ht="50.1" customHeight="1" x14ac:dyDescent="0.3">
      <c r="A33" s="73" t="s">
        <v>163</v>
      </c>
      <c r="B33" s="82" t="s">
        <v>6</v>
      </c>
      <c r="C33" s="75" t="s">
        <v>272</v>
      </c>
      <c r="D33" s="91"/>
      <c r="E33" s="77"/>
      <c r="F33" s="78" t="s">
        <v>124</v>
      </c>
      <c r="G33" s="92">
        <v>0</v>
      </c>
      <c r="H33" s="93"/>
      <c r="I33" s="94"/>
      <c r="J33" s="94"/>
      <c r="K33" s="95">
        <f>IF(Milestones[[#This Row],[Date de début]]="",1,(Milestones[[#This Row],[Date de fin]]-Milestones[[#This Row],[Date de début]]))</f>
        <v>1</v>
      </c>
      <c r="L33" s="71"/>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row>
    <row r="34" spans="1:68" ht="50.1" customHeight="1" x14ac:dyDescent="0.3">
      <c r="A34" s="73" t="s">
        <v>163</v>
      </c>
      <c r="B34" s="74" t="s">
        <v>6</v>
      </c>
      <c r="C34" s="96" t="s">
        <v>273</v>
      </c>
      <c r="D34" s="91"/>
      <c r="E34" s="77"/>
      <c r="F34" s="78" t="s">
        <v>124</v>
      </c>
      <c r="G34" s="92">
        <v>0</v>
      </c>
      <c r="H34" s="93"/>
      <c r="I34" s="94"/>
      <c r="J34" s="94"/>
      <c r="K34" s="95">
        <f>IF(Milestones[[#This Row],[Date de début]]="",1,(Milestones[[#This Row],[Date de fin]]-Milestones[[#This Row],[Date de début]]))</f>
        <v>1</v>
      </c>
      <c r="L34" s="71"/>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row>
    <row r="35" spans="1:68" ht="50.1" customHeight="1" x14ac:dyDescent="0.3">
      <c r="A35" s="73" t="s">
        <v>163</v>
      </c>
      <c r="B35" s="82" t="s">
        <v>6</v>
      </c>
      <c r="C35" s="96" t="s">
        <v>82</v>
      </c>
      <c r="D35" s="91"/>
      <c r="E35" s="77"/>
      <c r="F35" s="78" t="s">
        <v>124</v>
      </c>
      <c r="G35" s="92">
        <v>0</v>
      </c>
      <c r="H35" s="93"/>
      <c r="I35" s="94"/>
      <c r="J35" s="94"/>
      <c r="K35" s="95">
        <f>IF(Milestones[[#This Row],[Date de début]]="",1,(Milestones[[#This Row],[Date de fin]]-Milestones[[#This Row],[Date de début]]))</f>
        <v>1</v>
      </c>
      <c r="L35" s="71"/>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row>
    <row r="36" spans="1:68" ht="50.1" customHeight="1" x14ac:dyDescent="0.3">
      <c r="A36" s="73" t="s">
        <v>163</v>
      </c>
      <c r="B36" s="74" t="s">
        <v>69</v>
      </c>
      <c r="C36" s="96" t="s">
        <v>274</v>
      </c>
      <c r="D36" s="91"/>
      <c r="E36" s="77"/>
      <c r="F36" s="78" t="s">
        <v>124</v>
      </c>
      <c r="G36" s="92">
        <v>0</v>
      </c>
      <c r="H36" s="93"/>
      <c r="I36" s="94"/>
      <c r="J36" s="94"/>
      <c r="K36" s="95">
        <f>IF(Milestones[[#This Row],[Date de début]]="",1,(Milestones[[#This Row],[Date de fin]]-Milestones[[#This Row],[Date de début]]))</f>
        <v>1</v>
      </c>
      <c r="L36" s="71"/>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row>
    <row r="37" spans="1:68" ht="50.1" customHeight="1" x14ac:dyDescent="0.3">
      <c r="A37" s="73" t="s">
        <v>163</v>
      </c>
      <c r="B37" s="74" t="s">
        <v>165</v>
      </c>
      <c r="C37" s="96" t="s">
        <v>275</v>
      </c>
      <c r="D37" s="91"/>
      <c r="E37" s="77"/>
      <c r="F37" s="78" t="s">
        <v>124</v>
      </c>
      <c r="G37" s="92">
        <v>0</v>
      </c>
      <c r="H37" s="93"/>
      <c r="I37" s="94"/>
      <c r="J37" s="94"/>
      <c r="K37" s="95">
        <f>IF(Milestones[[#This Row],[Date de début]]="",1,(Milestones[[#This Row],[Date de fin]]-Milestones[[#This Row],[Date de début]]))</f>
        <v>1</v>
      </c>
      <c r="L37" s="71"/>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row>
    <row r="38" spans="1:68" ht="50.1" customHeight="1" x14ac:dyDescent="0.3">
      <c r="A38" s="73" t="s">
        <v>162</v>
      </c>
      <c r="B38" s="74" t="s">
        <v>166</v>
      </c>
      <c r="C38" s="96" t="s">
        <v>127</v>
      </c>
      <c r="D38" s="91"/>
      <c r="E38" s="77"/>
      <c r="F38" s="78" t="s">
        <v>124</v>
      </c>
      <c r="G38" s="92">
        <v>0</v>
      </c>
      <c r="H38" s="93"/>
      <c r="I38" s="94"/>
      <c r="J38" s="94"/>
      <c r="K38" s="95">
        <f>IF(Milestones[[#This Row],[Date de début]]="",1,(Milestones[[#This Row],[Date de fin]]-Milestones[[#This Row],[Date de début]]))</f>
        <v>1</v>
      </c>
      <c r="L38" s="71"/>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row>
    <row r="39" spans="1:68" ht="50.1" customHeight="1" x14ac:dyDescent="0.3">
      <c r="A39" s="73" t="s">
        <v>162</v>
      </c>
      <c r="B39" s="74" t="s">
        <v>166</v>
      </c>
      <c r="C39" s="96" t="s">
        <v>128</v>
      </c>
      <c r="D39" s="91"/>
      <c r="E39" s="77"/>
      <c r="F39" s="78" t="s">
        <v>124</v>
      </c>
      <c r="G39" s="92">
        <v>0</v>
      </c>
      <c r="H39" s="93"/>
      <c r="I39" s="94"/>
      <c r="J39" s="94"/>
      <c r="K39" s="95">
        <f>IF(Milestones[[#This Row],[Date de début]]="",1,(Milestones[[#This Row],[Date de fin]]-Milestones[[#This Row],[Date de début]]))</f>
        <v>1</v>
      </c>
      <c r="L39" s="71"/>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row>
    <row r="40" spans="1:68" ht="50.1" customHeight="1" x14ac:dyDescent="0.3">
      <c r="A40" s="73" t="s">
        <v>162</v>
      </c>
      <c r="B40" s="74" t="s">
        <v>166</v>
      </c>
      <c r="C40" s="96" t="s">
        <v>129</v>
      </c>
      <c r="D40" s="91"/>
      <c r="E40" s="77"/>
      <c r="F40" s="78" t="s">
        <v>124</v>
      </c>
      <c r="G40" s="92">
        <v>0</v>
      </c>
      <c r="H40" s="93"/>
      <c r="I40" s="94"/>
      <c r="J40" s="94"/>
      <c r="K40" s="95">
        <f>IF(Milestones[[#This Row],[Date de début]]="",1,(Milestones[[#This Row],[Date de fin]]-Milestones[[#This Row],[Date de début]]))</f>
        <v>1</v>
      </c>
      <c r="L40" s="71"/>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row>
    <row r="41" spans="1:68" ht="50.1" customHeight="1" x14ac:dyDescent="0.3">
      <c r="A41" s="73" t="s">
        <v>162</v>
      </c>
      <c r="B41" s="74" t="s">
        <v>166</v>
      </c>
      <c r="C41" s="96" t="s">
        <v>130</v>
      </c>
      <c r="D41" s="91"/>
      <c r="E41" s="77"/>
      <c r="F41" s="78" t="s">
        <v>124</v>
      </c>
      <c r="G41" s="92">
        <v>0</v>
      </c>
      <c r="H41" s="93"/>
      <c r="I41" s="94"/>
      <c r="J41" s="94"/>
      <c r="K41" s="95">
        <f>IF(Milestones[[#This Row],[Date de début]]="",1,(Milestones[[#This Row],[Date de fin]]-Milestones[[#This Row],[Date de début]]))</f>
        <v>1</v>
      </c>
      <c r="L41" s="71"/>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row>
    <row r="42" spans="1:68" ht="50.1" customHeight="1" x14ac:dyDescent="0.3">
      <c r="A42" s="73" t="s">
        <v>162</v>
      </c>
      <c r="B42" s="74" t="s">
        <v>166</v>
      </c>
      <c r="C42" s="96" t="s">
        <v>131</v>
      </c>
      <c r="D42" s="91"/>
      <c r="E42" s="77"/>
      <c r="F42" s="78" t="s">
        <v>124</v>
      </c>
      <c r="G42" s="92">
        <v>0</v>
      </c>
      <c r="H42" s="93"/>
      <c r="I42" s="94"/>
      <c r="J42" s="94"/>
      <c r="K42" s="95">
        <f>IF(Milestones[[#This Row],[Date de début]]="",1,(Milestones[[#This Row],[Date de fin]]-Milestones[[#This Row],[Date de début]]))</f>
        <v>1</v>
      </c>
      <c r="L42" s="71"/>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row>
    <row r="43" spans="1:68" ht="50.1" customHeight="1" x14ac:dyDescent="0.3">
      <c r="A43" s="73" t="s">
        <v>162</v>
      </c>
      <c r="B43" s="74" t="s">
        <v>166</v>
      </c>
      <c r="C43" s="96" t="s">
        <v>133</v>
      </c>
      <c r="D43" s="91"/>
      <c r="E43" s="77"/>
      <c r="F43" s="78" t="s">
        <v>124</v>
      </c>
      <c r="G43" s="92">
        <v>0</v>
      </c>
      <c r="H43" s="93"/>
      <c r="I43" s="94"/>
      <c r="J43" s="94"/>
      <c r="K43" s="95">
        <f>IF(Milestones[[#This Row],[Date de début]]="",1,(Milestones[[#This Row],[Date de fin]]-Milestones[[#This Row],[Date de début]]))</f>
        <v>1</v>
      </c>
      <c r="L43" s="71"/>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row>
    <row r="44" spans="1:68" ht="50.1" customHeight="1" x14ac:dyDescent="0.3">
      <c r="A44" s="73" t="s">
        <v>162</v>
      </c>
      <c r="B44" s="74" t="s">
        <v>166</v>
      </c>
      <c r="C44" s="96" t="s">
        <v>132</v>
      </c>
      <c r="D44" s="91"/>
      <c r="E44" s="77"/>
      <c r="F44" s="78" t="s">
        <v>124</v>
      </c>
      <c r="G44" s="92">
        <v>0</v>
      </c>
      <c r="H44" s="93"/>
      <c r="I44" s="94"/>
      <c r="J44" s="94"/>
      <c r="K44" s="95">
        <f>IF(Milestones[[#This Row],[Date de début]]="",1,(Milestones[[#This Row],[Date de fin]]-Milestones[[#This Row],[Date de début]]))</f>
        <v>1</v>
      </c>
      <c r="L44" s="71"/>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row>
    <row r="45" spans="1:68" ht="50.1" customHeight="1" x14ac:dyDescent="0.3">
      <c r="A45" s="73" t="s">
        <v>162</v>
      </c>
      <c r="B45" s="74" t="s">
        <v>166</v>
      </c>
      <c r="C45" s="96" t="s">
        <v>134</v>
      </c>
      <c r="D45" s="91"/>
      <c r="E45" s="77"/>
      <c r="F45" s="78" t="s">
        <v>124</v>
      </c>
      <c r="G45" s="92">
        <v>0</v>
      </c>
      <c r="H45" s="93"/>
      <c r="I45" s="94"/>
      <c r="J45" s="94"/>
      <c r="K45" s="95">
        <f>IF(Milestones[[#This Row],[Date de début]]="",1,(Milestones[[#This Row],[Date de fin]]-Milestones[[#This Row],[Date de début]]))</f>
        <v>1</v>
      </c>
      <c r="L45" s="71"/>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row>
    <row r="46" spans="1:68" ht="50.1" customHeight="1" x14ac:dyDescent="0.3">
      <c r="A46" s="73" t="s">
        <v>162</v>
      </c>
      <c r="B46" s="74" t="s">
        <v>166</v>
      </c>
      <c r="C46" s="96" t="s">
        <v>135</v>
      </c>
      <c r="D46" s="91"/>
      <c r="E46" s="77"/>
      <c r="F46" s="78" t="s">
        <v>124</v>
      </c>
      <c r="G46" s="92">
        <v>0</v>
      </c>
      <c r="H46" s="93"/>
      <c r="I46" s="94"/>
      <c r="J46" s="94"/>
      <c r="K46" s="95">
        <f>IF(Milestones[[#This Row],[Date de début]]="",1,(Milestones[[#This Row],[Date de fin]]-Milestones[[#This Row],[Date de début]]))</f>
        <v>1</v>
      </c>
      <c r="L46" s="71"/>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row>
    <row r="47" spans="1:68" ht="50.1" customHeight="1" x14ac:dyDescent="0.3">
      <c r="A47" s="73" t="s">
        <v>162</v>
      </c>
      <c r="B47" s="74" t="s">
        <v>166</v>
      </c>
      <c r="C47" s="96" t="s">
        <v>136</v>
      </c>
      <c r="D47" s="91"/>
      <c r="E47" s="77"/>
      <c r="F47" s="78" t="s">
        <v>124</v>
      </c>
      <c r="G47" s="92">
        <v>0</v>
      </c>
      <c r="H47" s="93"/>
      <c r="I47" s="94"/>
      <c r="J47" s="94"/>
      <c r="K47" s="95">
        <f>IF(Milestones[[#This Row],[Date de début]]="",1,(Milestones[[#This Row],[Date de fin]]-Milestones[[#This Row],[Date de début]]))</f>
        <v>1</v>
      </c>
      <c r="L47" s="71"/>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row>
    <row r="48" spans="1:68" ht="50.1" customHeight="1" x14ac:dyDescent="0.3">
      <c r="A48" s="73" t="s">
        <v>162</v>
      </c>
      <c r="B48" s="74" t="s">
        <v>166</v>
      </c>
      <c r="C48" s="96" t="s">
        <v>137</v>
      </c>
      <c r="D48" s="91"/>
      <c r="E48" s="77"/>
      <c r="F48" s="78" t="s">
        <v>124</v>
      </c>
      <c r="G48" s="92">
        <v>0</v>
      </c>
      <c r="H48" s="93"/>
      <c r="I48" s="94"/>
      <c r="J48" s="94"/>
      <c r="K48" s="95">
        <f>IF(Milestones[[#This Row],[Date de début]]="",1,(Milestones[[#This Row],[Date de fin]]-Milestones[[#This Row],[Date de début]]))</f>
        <v>1</v>
      </c>
      <c r="L48" s="71"/>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row>
    <row r="49" spans="1:68" ht="50.1" customHeight="1" x14ac:dyDescent="0.3">
      <c r="A49" s="73" t="s">
        <v>162</v>
      </c>
      <c r="B49" s="74" t="s">
        <v>166</v>
      </c>
      <c r="C49" s="96" t="s">
        <v>138</v>
      </c>
      <c r="D49" s="91"/>
      <c r="E49" s="77"/>
      <c r="F49" s="78" t="s">
        <v>124</v>
      </c>
      <c r="G49" s="92">
        <v>0</v>
      </c>
      <c r="H49" s="93"/>
      <c r="I49" s="94"/>
      <c r="J49" s="94"/>
      <c r="K49" s="95">
        <f>IF(Milestones[[#This Row],[Date de début]]="",1,(Milestones[[#This Row],[Date de fin]]-Milestones[[#This Row],[Date de début]]))</f>
        <v>1</v>
      </c>
      <c r="L49" s="71"/>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row>
    <row r="50" spans="1:68" ht="50.1" customHeight="1" x14ac:dyDescent="0.3">
      <c r="A50" s="73" t="s">
        <v>162</v>
      </c>
      <c r="B50" s="74" t="s">
        <v>166</v>
      </c>
      <c r="C50" s="96" t="s">
        <v>139</v>
      </c>
      <c r="D50" s="91"/>
      <c r="E50" s="77"/>
      <c r="F50" s="78" t="s">
        <v>124</v>
      </c>
      <c r="G50" s="92">
        <v>0</v>
      </c>
      <c r="H50" s="93"/>
      <c r="I50" s="94"/>
      <c r="J50" s="94"/>
      <c r="K50" s="95">
        <f>IF(Milestones[[#This Row],[Date de début]]="",1,(Milestones[[#This Row],[Date de fin]]-Milestones[[#This Row],[Date de début]]))</f>
        <v>1</v>
      </c>
      <c r="L50" s="71"/>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row>
    <row r="51" spans="1:68" ht="50.1" customHeight="1" x14ac:dyDescent="0.3">
      <c r="A51" s="73" t="s">
        <v>162</v>
      </c>
      <c r="B51" s="74" t="s">
        <v>166</v>
      </c>
      <c r="C51" s="96" t="s">
        <v>140</v>
      </c>
      <c r="D51" s="91"/>
      <c r="E51" s="77"/>
      <c r="F51" s="78" t="s">
        <v>124</v>
      </c>
      <c r="G51" s="92">
        <v>0</v>
      </c>
      <c r="H51" s="93"/>
      <c r="I51" s="94"/>
      <c r="J51" s="94"/>
      <c r="K51" s="95">
        <f>IF(Milestones[[#This Row],[Date de début]]="",1,(Milestones[[#This Row],[Date de fin]]-Milestones[[#This Row],[Date de début]]))</f>
        <v>1</v>
      </c>
      <c r="L51" s="71"/>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row>
    <row r="52" spans="1:68" ht="50.1" customHeight="1" x14ac:dyDescent="0.3">
      <c r="A52" s="73" t="s">
        <v>162</v>
      </c>
      <c r="B52" s="74" t="s">
        <v>166</v>
      </c>
      <c r="C52" s="96" t="s">
        <v>141</v>
      </c>
      <c r="D52" s="91"/>
      <c r="E52" s="77"/>
      <c r="F52" s="78" t="s">
        <v>124</v>
      </c>
      <c r="G52" s="92">
        <v>0</v>
      </c>
      <c r="H52" s="93"/>
      <c r="I52" s="94"/>
      <c r="J52" s="94"/>
      <c r="K52" s="95">
        <f>IF(Milestones[[#This Row],[Date de début]]="",1,(Milestones[[#This Row],[Date de fin]]-Milestones[[#This Row],[Date de début]]))</f>
        <v>1</v>
      </c>
      <c r="L52" s="71"/>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row>
    <row r="53" spans="1:68" ht="50.1" customHeight="1" x14ac:dyDescent="0.3">
      <c r="A53" s="73" t="s">
        <v>162</v>
      </c>
      <c r="B53" s="74" t="s">
        <v>166</v>
      </c>
      <c r="C53" s="96" t="s">
        <v>142</v>
      </c>
      <c r="D53" s="91"/>
      <c r="E53" s="77"/>
      <c r="F53" s="78" t="s">
        <v>124</v>
      </c>
      <c r="G53" s="92">
        <v>0</v>
      </c>
      <c r="H53" s="93"/>
      <c r="I53" s="94"/>
      <c r="J53" s="94"/>
      <c r="K53" s="95">
        <f>IF(Milestones[[#This Row],[Date de début]]="",1,(Milestones[[#This Row],[Date de fin]]-Milestones[[#This Row],[Date de début]]))</f>
        <v>1</v>
      </c>
      <c r="L53" s="71"/>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row>
    <row r="54" spans="1:68" ht="50.1" customHeight="1" x14ac:dyDescent="0.3">
      <c r="A54" s="73" t="s">
        <v>162</v>
      </c>
      <c r="B54" s="74" t="s">
        <v>166</v>
      </c>
      <c r="C54" s="96" t="s">
        <v>143</v>
      </c>
      <c r="D54" s="91"/>
      <c r="E54" s="77"/>
      <c r="F54" s="78" t="s">
        <v>124</v>
      </c>
      <c r="G54" s="92">
        <v>0</v>
      </c>
      <c r="H54" s="93"/>
      <c r="I54" s="94"/>
      <c r="J54" s="94"/>
      <c r="K54" s="95">
        <f>IF(Milestones[[#This Row],[Date de début]]="",1,(Milestones[[#This Row],[Date de fin]]-Milestones[[#This Row],[Date de début]]))</f>
        <v>1</v>
      </c>
      <c r="L54" s="71"/>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row>
    <row r="55" spans="1:68" ht="50.1" customHeight="1" x14ac:dyDescent="0.3">
      <c r="A55" s="73" t="s">
        <v>162</v>
      </c>
      <c r="B55" s="74" t="s">
        <v>166</v>
      </c>
      <c r="C55" s="96" t="s">
        <v>144</v>
      </c>
      <c r="D55" s="91"/>
      <c r="E55" s="77"/>
      <c r="F55" s="78" t="s">
        <v>124</v>
      </c>
      <c r="G55" s="92">
        <v>0</v>
      </c>
      <c r="H55" s="93"/>
      <c r="I55" s="94"/>
      <c r="J55" s="94"/>
      <c r="K55" s="95">
        <f>IF(Milestones[[#This Row],[Date de début]]="",1,(Milestones[[#This Row],[Date de fin]]-Milestones[[#This Row],[Date de début]]))</f>
        <v>1</v>
      </c>
      <c r="L55" s="71"/>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row>
    <row r="56" spans="1:68" ht="50.1" customHeight="1" x14ac:dyDescent="0.3">
      <c r="A56" s="73" t="s">
        <v>162</v>
      </c>
      <c r="B56" s="74" t="s">
        <v>166</v>
      </c>
      <c r="C56" s="96" t="s">
        <v>145</v>
      </c>
      <c r="D56" s="91"/>
      <c r="E56" s="77"/>
      <c r="F56" s="78" t="s">
        <v>124</v>
      </c>
      <c r="G56" s="92">
        <v>0</v>
      </c>
      <c r="H56" s="93"/>
      <c r="I56" s="94"/>
      <c r="J56" s="94"/>
      <c r="K56" s="95">
        <f>IF(Milestones[[#This Row],[Date de début]]="",1,(Milestones[[#This Row],[Date de fin]]-Milestones[[#This Row],[Date de début]]))</f>
        <v>1</v>
      </c>
      <c r="L56" s="71"/>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row>
    <row r="57" spans="1:68" ht="50.1" customHeight="1" x14ac:dyDescent="0.3">
      <c r="A57" s="73" t="s">
        <v>162</v>
      </c>
      <c r="B57" s="74" t="s">
        <v>166</v>
      </c>
      <c r="C57" s="96" t="s">
        <v>146</v>
      </c>
      <c r="D57" s="91"/>
      <c r="E57" s="77"/>
      <c r="F57" s="78" t="s">
        <v>124</v>
      </c>
      <c r="G57" s="92">
        <v>0</v>
      </c>
      <c r="H57" s="93"/>
      <c r="I57" s="94"/>
      <c r="J57" s="94"/>
      <c r="K57" s="95">
        <f>IF(Milestones[[#This Row],[Date de début]]="",1,(Milestones[[#This Row],[Date de fin]]-Milestones[[#This Row],[Date de début]]))</f>
        <v>1</v>
      </c>
      <c r="L57" s="71"/>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row>
    <row r="58" spans="1:68" ht="50.1" customHeight="1" x14ac:dyDescent="0.3">
      <c r="A58" s="73" t="s">
        <v>162</v>
      </c>
      <c r="B58" s="74" t="s">
        <v>166</v>
      </c>
      <c r="C58" s="96" t="s">
        <v>147</v>
      </c>
      <c r="D58" s="91"/>
      <c r="E58" s="77"/>
      <c r="F58" s="78" t="s">
        <v>124</v>
      </c>
      <c r="G58" s="92">
        <v>0</v>
      </c>
      <c r="H58" s="93"/>
      <c r="I58" s="94"/>
      <c r="J58" s="94"/>
      <c r="K58" s="95">
        <f>IF(Milestones[[#This Row],[Date de début]]="",1,(Milestones[[#This Row],[Date de fin]]-Milestones[[#This Row],[Date de début]]))</f>
        <v>1</v>
      </c>
      <c r="L58" s="71"/>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row>
    <row r="59" spans="1:68" ht="50.1" customHeight="1" x14ac:dyDescent="0.3">
      <c r="A59" s="73" t="s">
        <v>162</v>
      </c>
      <c r="B59" s="74" t="s">
        <v>166</v>
      </c>
      <c r="C59" s="96" t="s">
        <v>148</v>
      </c>
      <c r="D59" s="91"/>
      <c r="E59" s="77"/>
      <c r="F59" s="78" t="s">
        <v>124</v>
      </c>
      <c r="G59" s="92">
        <v>0</v>
      </c>
      <c r="H59" s="93"/>
      <c r="I59" s="94"/>
      <c r="J59" s="94"/>
      <c r="K59" s="95">
        <f>IF(Milestones[[#This Row],[Date de début]]="",1,(Milestones[[#This Row],[Date de fin]]-Milestones[[#This Row],[Date de début]]))</f>
        <v>1</v>
      </c>
      <c r="L59" s="71"/>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row>
    <row r="60" spans="1:68" ht="50.1" customHeight="1" x14ac:dyDescent="0.3">
      <c r="A60" s="73" t="s">
        <v>162</v>
      </c>
      <c r="B60" s="74" t="s">
        <v>166</v>
      </c>
      <c r="C60" s="96" t="s">
        <v>149</v>
      </c>
      <c r="D60" s="91"/>
      <c r="E60" s="77"/>
      <c r="F60" s="78" t="s">
        <v>124</v>
      </c>
      <c r="G60" s="92">
        <v>0</v>
      </c>
      <c r="H60" s="93"/>
      <c r="I60" s="94"/>
      <c r="J60" s="94"/>
      <c r="K60" s="95">
        <f>IF(Milestones[[#This Row],[Date de début]]="",1,(Milestones[[#This Row],[Date de fin]]-Milestones[[#This Row],[Date de début]]))</f>
        <v>1</v>
      </c>
      <c r="L60" s="71"/>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row>
    <row r="61" spans="1:68" ht="50.1" customHeight="1" x14ac:dyDescent="0.3">
      <c r="A61" s="73" t="s">
        <v>162</v>
      </c>
      <c r="B61" s="74" t="s">
        <v>166</v>
      </c>
      <c r="C61" s="96" t="s">
        <v>150</v>
      </c>
      <c r="D61" s="91"/>
      <c r="E61" s="77"/>
      <c r="F61" s="78" t="s">
        <v>124</v>
      </c>
      <c r="G61" s="92">
        <v>0</v>
      </c>
      <c r="H61" s="93"/>
      <c r="I61" s="94"/>
      <c r="J61" s="94"/>
      <c r="K61" s="95">
        <f>IF(Milestones[[#This Row],[Date de début]]="",1,(Milestones[[#This Row],[Date de fin]]-Milestones[[#This Row],[Date de début]]))</f>
        <v>1</v>
      </c>
      <c r="L61" s="71"/>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row>
    <row r="62" spans="1:68" ht="50.1" customHeight="1" x14ac:dyDescent="0.3">
      <c r="A62" s="73" t="s">
        <v>162</v>
      </c>
      <c r="B62" s="74" t="s">
        <v>166</v>
      </c>
      <c r="C62" s="96" t="s">
        <v>151</v>
      </c>
      <c r="D62" s="91"/>
      <c r="E62" s="77"/>
      <c r="F62" s="78" t="s">
        <v>124</v>
      </c>
      <c r="G62" s="92">
        <v>0</v>
      </c>
      <c r="H62" s="93"/>
      <c r="I62" s="94"/>
      <c r="J62" s="94"/>
      <c r="K62" s="95">
        <f>IF(Milestones[[#This Row],[Date de début]]="",1,(Milestones[[#This Row],[Date de fin]]-Milestones[[#This Row],[Date de début]]))</f>
        <v>1</v>
      </c>
      <c r="L62" s="71"/>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row>
    <row r="63" spans="1:68" ht="50.1" customHeight="1" x14ac:dyDescent="0.3">
      <c r="A63" s="73" t="s">
        <v>162</v>
      </c>
      <c r="B63" s="74" t="s">
        <v>166</v>
      </c>
      <c r="C63" s="96" t="s">
        <v>152</v>
      </c>
      <c r="D63" s="91"/>
      <c r="E63" s="77"/>
      <c r="F63" s="78" t="s">
        <v>124</v>
      </c>
      <c r="G63" s="92">
        <v>0</v>
      </c>
      <c r="H63" s="93"/>
      <c r="I63" s="94"/>
      <c r="J63" s="94"/>
      <c r="K63" s="95">
        <f>IF(Milestones[[#This Row],[Date de début]]="",1,(Milestones[[#This Row],[Date de fin]]-Milestones[[#This Row],[Date de début]]))</f>
        <v>1</v>
      </c>
      <c r="L63" s="71"/>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row>
    <row r="64" spans="1:68" ht="50.1" customHeight="1" x14ac:dyDescent="0.3">
      <c r="A64" s="73" t="s">
        <v>162</v>
      </c>
      <c r="B64" s="74" t="s">
        <v>166</v>
      </c>
      <c r="C64" s="96" t="s">
        <v>153</v>
      </c>
      <c r="D64" s="91"/>
      <c r="E64" s="77"/>
      <c r="F64" s="78" t="s">
        <v>124</v>
      </c>
      <c r="G64" s="92">
        <v>0</v>
      </c>
      <c r="H64" s="93"/>
      <c r="I64" s="94"/>
      <c r="J64" s="94"/>
      <c r="K64" s="95">
        <f>IF(Milestones[[#This Row],[Date de début]]="",1,(Milestones[[#This Row],[Date de fin]]-Milestones[[#This Row],[Date de début]]))</f>
        <v>1</v>
      </c>
      <c r="L64" s="71"/>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row>
    <row r="65" spans="1:68" ht="50.1" customHeight="1" x14ac:dyDescent="0.3">
      <c r="A65" s="73" t="s">
        <v>162</v>
      </c>
      <c r="B65" s="74" t="s">
        <v>166</v>
      </c>
      <c r="C65" s="96" t="s">
        <v>154</v>
      </c>
      <c r="D65" s="91"/>
      <c r="E65" s="77"/>
      <c r="F65" s="78" t="s">
        <v>124</v>
      </c>
      <c r="G65" s="92">
        <v>0</v>
      </c>
      <c r="H65" s="93"/>
      <c r="I65" s="94"/>
      <c r="J65" s="94"/>
      <c r="K65" s="95">
        <f>IF(Milestones[[#This Row],[Date de début]]="",1,(Milestones[[#This Row],[Date de fin]]-Milestones[[#This Row],[Date de début]]))</f>
        <v>1</v>
      </c>
      <c r="L65" s="71"/>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row>
    <row r="66" spans="1:68" ht="50.1" customHeight="1" x14ac:dyDescent="0.3">
      <c r="A66" s="73" t="s">
        <v>162</v>
      </c>
      <c r="B66" s="74" t="s">
        <v>166</v>
      </c>
      <c r="C66" s="96" t="s">
        <v>155</v>
      </c>
      <c r="D66" s="91"/>
      <c r="E66" s="77"/>
      <c r="F66" s="78" t="s">
        <v>124</v>
      </c>
      <c r="G66" s="92">
        <v>0</v>
      </c>
      <c r="H66" s="93"/>
      <c r="I66" s="94"/>
      <c r="J66" s="94"/>
      <c r="K66" s="95">
        <f>IF(Milestones[[#This Row],[Date de début]]="",1,(Milestones[[#This Row],[Date de fin]]-Milestones[[#This Row],[Date de début]]))</f>
        <v>1</v>
      </c>
      <c r="L66" s="71"/>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row>
    <row r="67" spans="1:68" ht="50.1" customHeight="1" x14ac:dyDescent="0.3">
      <c r="A67" s="73" t="s">
        <v>161</v>
      </c>
      <c r="B67" s="74" t="s">
        <v>166</v>
      </c>
      <c r="C67" s="96" t="s">
        <v>276</v>
      </c>
      <c r="D67" s="91"/>
      <c r="E67" s="77"/>
      <c r="F67" s="78" t="s">
        <v>124</v>
      </c>
      <c r="G67" s="92">
        <v>0</v>
      </c>
      <c r="H67" s="93"/>
      <c r="I67" s="94"/>
      <c r="J67" s="94"/>
      <c r="K67" s="95">
        <f>IF(Milestones[[#This Row],[Date de début]]="",1,(Milestones[[#This Row],[Date de fin]]-Milestones[[#This Row],[Date de début]]))</f>
        <v>1</v>
      </c>
      <c r="L67" s="71"/>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row>
    <row r="68" spans="1:68" ht="50.1" customHeight="1" x14ac:dyDescent="0.3">
      <c r="A68" s="73" t="s">
        <v>161</v>
      </c>
      <c r="B68" s="74" t="s">
        <v>166</v>
      </c>
      <c r="C68" s="96" t="s">
        <v>277</v>
      </c>
      <c r="D68" s="91"/>
      <c r="E68" s="77"/>
      <c r="F68" s="78" t="s">
        <v>124</v>
      </c>
      <c r="G68" s="92">
        <v>0</v>
      </c>
      <c r="H68" s="93"/>
      <c r="I68" s="94"/>
      <c r="J68" s="94"/>
      <c r="K68" s="95">
        <f>IF(Milestones[[#This Row],[Date de début]]="",1,(Milestones[[#This Row],[Date de fin]]-Milestones[[#This Row],[Date de début]]))</f>
        <v>1</v>
      </c>
      <c r="L68" s="71"/>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row>
    <row r="69" spans="1:68" ht="50.1" customHeight="1" x14ac:dyDescent="0.3">
      <c r="A69" s="73" t="s">
        <v>162</v>
      </c>
      <c r="B69" s="74" t="s">
        <v>166</v>
      </c>
      <c r="C69" s="96" t="s">
        <v>278</v>
      </c>
      <c r="D69" s="91"/>
      <c r="E69" s="77"/>
      <c r="F69" s="78" t="s">
        <v>124</v>
      </c>
      <c r="G69" s="92">
        <v>0</v>
      </c>
      <c r="H69" s="93"/>
      <c r="I69" s="94"/>
      <c r="J69" s="94"/>
      <c r="K69" s="95">
        <f>IF(Milestones[[#This Row],[Date de début]]="",1,(Milestones[[#This Row],[Date de fin]]-Milestones[[#This Row],[Date de début]]))</f>
        <v>1</v>
      </c>
      <c r="L69" s="71"/>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row>
    <row r="70" spans="1:68" ht="50.1" customHeight="1" x14ac:dyDescent="0.3">
      <c r="A70" s="73"/>
      <c r="B70" s="98"/>
      <c r="C70" s="96"/>
      <c r="D70" s="91"/>
      <c r="E70" s="77"/>
      <c r="F70" s="78" t="s">
        <v>124</v>
      </c>
      <c r="G70" s="92">
        <v>0</v>
      </c>
      <c r="H70" s="93"/>
      <c r="I70" s="94"/>
      <c r="J70" s="94"/>
      <c r="K70" s="95">
        <f>IF(Milestones[[#This Row],[Date de début]]="",1,(Milestones[[#This Row],[Date de fin]]-Milestones[[#This Row],[Date de début]]))</f>
        <v>1</v>
      </c>
      <c r="L70" s="71"/>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row>
    <row r="71" spans="1:68" ht="50.1" customHeight="1" x14ac:dyDescent="0.3">
      <c r="A71" s="73"/>
      <c r="B71" s="98"/>
      <c r="C71" s="96"/>
      <c r="D71" s="91"/>
      <c r="E71" s="77"/>
      <c r="F71" s="78" t="s">
        <v>124</v>
      </c>
      <c r="G71" s="92">
        <v>0</v>
      </c>
      <c r="H71" s="93"/>
      <c r="I71" s="94"/>
      <c r="J71" s="94"/>
      <c r="K71" s="95">
        <f>IF(Milestones[[#This Row],[Date de début]]="",1,(Milestones[[#This Row],[Date de fin]]-Milestones[[#This Row],[Date de début]]))</f>
        <v>1</v>
      </c>
      <c r="L71" s="71"/>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row>
    <row r="72" spans="1:68" ht="50.1" customHeight="1" x14ac:dyDescent="0.3">
      <c r="A72" s="73"/>
      <c r="B72" s="98"/>
      <c r="C72" s="96"/>
      <c r="D72" s="91"/>
      <c r="E72" s="77"/>
      <c r="F72" s="78" t="s">
        <v>124</v>
      </c>
      <c r="G72" s="92">
        <v>0</v>
      </c>
      <c r="H72" s="93"/>
      <c r="I72" s="94"/>
      <c r="J72" s="94"/>
      <c r="K72" s="95">
        <f>IF(Milestones[[#This Row],[Date de début]]="",1,(Milestones[[#This Row],[Date de fin]]-Milestones[[#This Row],[Date de début]]))</f>
        <v>1</v>
      </c>
      <c r="L72" s="71"/>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row>
    <row r="73" spans="1:68" ht="50.1" customHeight="1" x14ac:dyDescent="0.3">
      <c r="A73" s="73"/>
      <c r="B73" s="98"/>
      <c r="C73" s="96"/>
      <c r="D73" s="91"/>
      <c r="E73" s="77"/>
      <c r="F73" s="78" t="s">
        <v>124</v>
      </c>
      <c r="G73" s="92">
        <v>0</v>
      </c>
      <c r="H73" s="93"/>
      <c r="I73" s="94"/>
      <c r="J73" s="94"/>
      <c r="K73" s="95">
        <f>IF(Milestones[[#This Row],[Date de début]]="",1,(Milestones[[#This Row],[Date de fin]]-Milestones[[#This Row],[Date de début]]))</f>
        <v>1</v>
      </c>
      <c r="L73" s="71"/>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row>
    <row r="74" spans="1:68" ht="50.1" customHeight="1" x14ac:dyDescent="0.3">
      <c r="A74" s="73"/>
      <c r="B74" s="98"/>
      <c r="C74" s="96"/>
      <c r="D74" s="91"/>
      <c r="E74" s="77"/>
      <c r="F74" s="78" t="s">
        <v>124</v>
      </c>
      <c r="G74" s="92">
        <v>0</v>
      </c>
      <c r="H74" s="93"/>
      <c r="I74" s="94"/>
      <c r="J74" s="94"/>
      <c r="K74" s="95">
        <f>IF(Milestones[[#This Row],[Date de début]]="",1,(Milestones[[#This Row],[Date de fin]]-Milestones[[#This Row],[Date de début]]))</f>
        <v>1</v>
      </c>
      <c r="L74" s="71"/>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row>
    <row r="75" spans="1:68" ht="50.1" customHeight="1" x14ac:dyDescent="0.3">
      <c r="A75" s="73"/>
      <c r="B75" s="98"/>
      <c r="C75" s="96"/>
      <c r="D75" s="91"/>
      <c r="E75" s="77"/>
      <c r="F75" s="78" t="s">
        <v>124</v>
      </c>
      <c r="G75" s="92">
        <v>0</v>
      </c>
      <c r="H75" s="93"/>
      <c r="I75" s="94"/>
      <c r="J75" s="94"/>
      <c r="K75" s="95">
        <f>IF(Milestones[[#This Row],[Date de début]]="",1,(Milestones[[#This Row],[Date de fin]]-Milestones[[#This Row],[Date de début]]))</f>
        <v>1</v>
      </c>
      <c r="L75" s="71"/>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row>
    <row r="76" spans="1:68" ht="50.1" customHeight="1" x14ac:dyDescent="0.3">
      <c r="A76" s="73"/>
      <c r="B76" s="98"/>
      <c r="C76" s="96"/>
      <c r="D76" s="91"/>
      <c r="E76" s="77"/>
      <c r="F76" s="78" t="s">
        <v>124</v>
      </c>
      <c r="G76" s="92">
        <v>0</v>
      </c>
      <c r="H76" s="93"/>
      <c r="I76" s="94"/>
      <c r="J76" s="94"/>
      <c r="K76" s="95">
        <f>IF(Milestones[[#This Row],[Date de début]]="",1,(Milestones[[#This Row],[Date de fin]]-Milestones[[#This Row],[Date de début]]))</f>
        <v>1</v>
      </c>
      <c r="L76" s="71"/>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row>
    <row r="77" spans="1:68" ht="50.1" customHeight="1" x14ac:dyDescent="0.3">
      <c r="A77" s="73"/>
      <c r="B77" s="98"/>
      <c r="C77" s="96"/>
      <c r="D77" s="91"/>
      <c r="E77" s="99"/>
      <c r="F77" s="78" t="s">
        <v>124</v>
      </c>
      <c r="G77" s="92">
        <v>0</v>
      </c>
      <c r="H77" s="93"/>
      <c r="I77" s="94"/>
      <c r="J77" s="94"/>
      <c r="K77" s="95">
        <f>IF(Milestones[[#This Row],[Date de début]]="",1,(Milestones[[#This Row],[Date de fin]]-Milestones[[#This Row],[Date de début]]))</f>
        <v>1</v>
      </c>
      <c r="L77" s="71"/>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row>
    <row r="78" spans="1:68" ht="50.1" customHeight="1" x14ac:dyDescent="0.3">
      <c r="A78" s="73"/>
      <c r="B78" s="98"/>
      <c r="C78" s="96"/>
      <c r="D78" s="91"/>
      <c r="E78" s="99"/>
      <c r="F78" s="78" t="s">
        <v>124</v>
      </c>
      <c r="G78" s="92">
        <v>0</v>
      </c>
      <c r="H78" s="93"/>
      <c r="I78" s="94"/>
      <c r="J78" s="94"/>
      <c r="K78" s="95">
        <f>IF(Milestones[[#This Row],[Date de début]]="",1,(Milestones[[#This Row],[Date de fin]]-Milestones[[#This Row],[Date de début]]))</f>
        <v>1</v>
      </c>
      <c r="L78" s="71"/>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row>
    <row r="79" spans="1:68" ht="50.1" customHeight="1" x14ac:dyDescent="0.3">
      <c r="A79" s="73"/>
      <c r="B79" s="98"/>
      <c r="C79" s="96"/>
      <c r="D79" s="91"/>
      <c r="E79" s="99"/>
      <c r="F79" s="78" t="s">
        <v>124</v>
      </c>
      <c r="G79" s="92">
        <v>0</v>
      </c>
      <c r="H79" s="93"/>
      <c r="I79" s="94"/>
      <c r="J79" s="94"/>
      <c r="K79" s="95">
        <f>IF(Milestones[[#This Row],[Date de début]]="",1,(Milestones[[#This Row],[Date de fin]]-Milestones[[#This Row],[Date de début]]))</f>
        <v>1</v>
      </c>
      <c r="L79" s="71"/>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row>
    <row r="80" spans="1:68" ht="50.1" customHeight="1" x14ac:dyDescent="0.3">
      <c r="A80" s="73"/>
      <c r="B80" s="98"/>
      <c r="C80" s="96"/>
      <c r="D80" s="91"/>
      <c r="E80" s="99"/>
      <c r="F80" s="78" t="s">
        <v>124</v>
      </c>
      <c r="G80" s="92">
        <v>0</v>
      </c>
      <c r="H80" s="93"/>
      <c r="I80" s="94"/>
      <c r="J80" s="94"/>
      <c r="K80" s="95">
        <f>IF(Milestones[[#This Row],[Date de début]]="",1,(Milestones[[#This Row],[Date de fin]]-Milestones[[#This Row],[Date de début]]))</f>
        <v>1</v>
      </c>
      <c r="L80" s="71"/>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row>
    <row r="81" spans="1:68" ht="50.1" customHeight="1" x14ac:dyDescent="0.3">
      <c r="A81" s="73"/>
      <c r="B81" s="98"/>
      <c r="C81" s="96"/>
      <c r="D81" s="91"/>
      <c r="E81" s="99"/>
      <c r="F81" s="78" t="s">
        <v>124</v>
      </c>
      <c r="G81" s="92">
        <v>0</v>
      </c>
      <c r="H81" s="93"/>
      <c r="I81" s="94"/>
      <c r="J81" s="94"/>
      <c r="K81" s="95">
        <f>IF(Milestones[[#This Row],[Date de début]]="",1,(Milestones[[#This Row],[Date de fin]]-Milestones[[#This Row],[Date de début]]))</f>
        <v>1</v>
      </c>
      <c r="L81" s="71"/>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row>
    <row r="82" spans="1:68" ht="50.1" customHeight="1" x14ac:dyDescent="0.3">
      <c r="A82" s="73"/>
      <c r="B82" s="98"/>
      <c r="C82" s="96"/>
      <c r="D82" s="91"/>
      <c r="E82" s="99"/>
      <c r="F82" s="78" t="s">
        <v>124</v>
      </c>
      <c r="G82" s="92">
        <v>0</v>
      </c>
      <c r="H82" s="93"/>
      <c r="I82" s="94"/>
      <c r="J82" s="94"/>
      <c r="K82" s="95">
        <f>IF(Milestones[[#This Row],[Date de début]]="",1,(Milestones[[#This Row],[Date de fin]]-Milestones[[#This Row],[Date de début]]))</f>
        <v>1</v>
      </c>
      <c r="L82" s="71"/>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row>
    <row r="83" spans="1:68" ht="50.1" customHeight="1" x14ac:dyDescent="0.3">
      <c r="A83" s="73"/>
      <c r="B83" s="98"/>
      <c r="C83" s="96"/>
      <c r="D83" s="91"/>
      <c r="E83" s="99"/>
      <c r="F83" s="78" t="s">
        <v>124</v>
      </c>
      <c r="G83" s="92">
        <v>0</v>
      </c>
      <c r="H83" s="93"/>
      <c r="I83" s="94"/>
      <c r="J83" s="94"/>
      <c r="K83" s="95">
        <f>IF(Milestones[[#This Row],[Date de début]]="",1,(Milestones[[#This Row],[Date de fin]]-Milestones[[#This Row],[Date de début]]))</f>
        <v>1</v>
      </c>
      <c r="L83" s="71"/>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row>
    <row r="84" spans="1:68" ht="50.1" customHeight="1" x14ac:dyDescent="0.3">
      <c r="A84" s="73"/>
      <c r="B84" s="98"/>
      <c r="C84" s="96"/>
      <c r="D84" s="91"/>
      <c r="E84" s="99"/>
      <c r="F84" s="78" t="s">
        <v>124</v>
      </c>
      <c r="G84" s="92">
        <v>0</v>
      </c>
      <c r="H84" s="93"/>
      <c r="I84" s="94"/>
      <c r="J84" s="94"/>
      <c r="K84" s="95">
        <f>IF(Milestones[[#This Row],[Date de début]]="",1,(Milestones[[#This Row],[Date de fin]]-Milestones[[#This Row],[Date de début]]))</f>
        <v>1</v>
      </c>
      <c r="L84" s="71"/>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row>
    <row r="85" spans="1:68" ht="50.1" customHeight="1" x14ac:dyDescent="0.3">
      <c r="A85" s="73"/>
      <c r="B85" s="98"/>
      <c r="C85" s="96"/>
      <c r="D85" s="91"/>
      <c r="E85" s="99"/>
      <c r="F85" s="78" t="s">
        <v>124</v>
      </c>
      <c r="G85" s="92">
        <v>0</v>
      </c>
      <c r="H85" s="93"/>
      <c r="I85" s="94"/>
      <c r="J85" s="94"/>
      <c r="K85" s="95">
        <f>IF(Milestones[[#This Row],[Date de début]]="",1,(Milestones[[#This Row],[Date de fin]]-Milestones[[#This Row],[Date de début]]))</f>
        <v>1</v>
      </c>
      <c r="L85" s="71"/>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row>
    <row r="86" spans="1:68" ht="50.1" customHeight="1" x14ac:dyDescent="0.3">
      <c r="A86" s="73"/>
      <c r="B86" s="98"/>
      <c r="C86" s="96"/>
      <c r="D86" s="91"/>
      <c r="E86" s="99"/>
      <c r="F86" s="78" t="s">
        <v>124</v>
      </c>
      <c r="G86" s="92">
        <v>0</v>
      </c>
      <c r="H86" s="93"/>
      <c r="I86" s="94"/>
      <c r="J86" s="94"/>
      <c r="K86" s="95">
        <f>IF(Milestones[[#This Row],[Date de début]]="",1,(Milestones[[#This Row],[Date de fin]]-Milestones[[#This Row],[Date de début]]))</f>
        <v>1</v>
      </c>
      <c r="L86" s="71"/>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row>
    <row r="87" spans="1:68" ht="50.1" customHeight="1" x14ac:dyDescent="0.3">
      <c r="A87" s="73"/>
      <c r="B87" s="98"/>
      <c r="C87" s="96"/>
      <c r="D87" s="91"/>
      <c r="E87" s="99"/>
      <c r="F87" s="78" t="s">
        <v>124</v>
      </c>
      <c r="G87" s="92">
        <v>0</v>
      </c>
      <c r="H87" s="93"/>
      <c r="I87" s="94"/>
      <c r="J87" s="94"/>
      <c r="K87" s="95">
        <f>IF(Milestones[[#This Row],[Date de début]]="",1,(Milestones[[#This Row],[Date de fin]]-Milestones[[#This Row],[Date de début]]))</f>
        <v>1</v>
      </c>
      <c r="L87" s="71"/>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row>
    <row r="88" spans="1:68" ht="50.1" customHeight="1" x14ac:dyDescent="0.3">
      <c r="A88" s="73"/>
      <c r="B88" s="98"/>
      <c r="C88" s="96"/>
      <c r="D88" s="91"/>
      <c r="E88" s="99"/>
      <c r="F88" s="78" t="s">
        <v>124</v>
      </c>
      <c r="G88" s="92">
        <v>0</v>
      </c>
      <c r="H88" s="93"/>
      <c r="I88" s="94"/>
      <c r="J88" s="94"/>
      <c r="K88" s="95">
        <f>IF(Milestones[[#This Row],[Date de début]]="",1,(Milestones[[#This Row],[Date de fin]]-Milestones[[#This Row],[Date de début]]))</f>
        <v>1</v>
      </c>
      <c r="L88" s="71"/>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row>
    <row r="89" spans="1:68" ht="50.1" customHeight="1" x14ac:dyDescent="0.3">
      <c r="A89" s="73"/>
      <c r="B89" s="98"/>
      <c r="C89" s="96"/>
      <c r="D89" s="91"/>
      <c r="E89" s="99"/>
      <c r="F89" s="78" t="s">
        <v>124</v>
      </c>
      <c r="G89" s="92">
        <v>0</v>
      </c>
      <c r="H89" s="93"/>
      <c r="I89" s="94"/>
      <c r="J89" s="94"/>
      <c r="K89" s="95">
        <f>IF(Milestones[[#This Row],[Date de début]]="",1,(Milestones[[#This Row],[Date de fin]]-Milestones[[#This Row],[Date de début]]))</f>
        <v>1</v>
      </c>
      <c r="L89" s="71"/>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row>
    <row r="90" spans="1:68" ht="50.1" customHeight="1" x14ac:dyDescent="0.3">
      <c r="A90" s="73"/>
      <c r="B90" s="98"/>
      <c r="C90" s="96"/>
      <c r="D90" s="91"/>
      <c r="E90" s="99"/>
      <c r="F90" s="78" t="s">
        <v>124</v>
      </c>
      <c r="G90" s="92">
        <v>0</v>
      </c>
      <c r="H90" s="93"/>
      <c r="I90" s="94"/>
      <c r="J90" s="94"/>
      <c r="K90" s="95">
        <f>IF(Milestones[[#This Row],[Date de début]]="",1,(Milestones[[#This Row],[Date de fin]]-Milestones[[#This Row],[Date de début]]))</f>
        <v>1</v>
      </c>
      <c r="L90" s="71"/>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row>
    <row r="91" spans="1:68" ht="50.1" customHeight="1" x14ac:dyDescent="0.3">
      <c r="A91" s="73"/>
      <c r="B91" s="98"/>
      <c r="C91" s="96"/>
      <c r="D91" s="91"/>
      <c r="E91" s="99"/>
      <c r="F91" s="78" t="s">
        <v>124</v>
      </c>
      <c r="G91" s="92">
        <v>0</v>
      </c>
      <c r="H91" s="93"/>
      <c r="I91" s="94"/>
      <c r="J91" s="94"/>
      <c r="K91" s="95">
        <f>IF(Milestones[[#This Row],[Date de début]]="",1,(Milestones[[#This Row],[Date de fin]]-Milestones[[#This Row],[Date de début]]))</f>
        <v>1</v>
      </c>
      <c r="L91" s="71"/>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row>
    <row r="92" spans="1:68" ht="50.1" customHeight="1" x14ac:dyDescent="0.3">
      <c r="A92" s="73"/>
      <c r="B92" s="98"/>
      <c r="C92" s="96"/>
      <c r="D92" s="91"/>
      <c r="E92" s="99"/>
      <c r="F92" s="78" t="s">
        <v>124</v>
      </c>
      <c r="G92" s="92">
        <v>0</v>
      </c>
      <c r="H92" s="93"/>
      <c r="I92" s="94"/>
      <c r="J92" s="94"/>
      <c r="K92" s="95">
        <f>IF(Milestones[[#This Row],[Date de début]]="",1,(Milestones[[#This Row],[Date de fin]]-Milestones[[#This Row],[Date de début]]))</f>
        <v>1</v>
      </c>
      <c r="L92" s="71"/>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row>
    <row r="93" spans="1:68" ht="50.1" customHeight="1" x14ac:dyDescent="0.3">
      <c r="A93" s="73"/>
      <c r="B93" s="98"/>
      <c r="C93" s="96"/>
      <c r="D93" s="91"/>
      <c r="E93" s="99"/>
      <c r="F93" s="78" t="s">
        <v>124</v>
      </c>
      <c r="G93" s="92">
        <v>0</v>
      </c>
      <c r="H93" s="93"/>
      <c r="I93" s="94"/>
      <c r="J93" s="94"/>
      <c r="K93" s="95">
        <f>IF(Milestones[[#This Row],[Date de début]]="",1,(Milestones[[#This Row],[Date de fin]]-Milestones[[#This Row],[Date de début]]))</f>
        <v>1</v>
      </c>
      <c r="L93" s="71"/>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row>
    <row r="94" spans="1:68" ht="50.1" customHeight="1" x14ac:dyDescent="0.3">
      <c r="A94" s="73"/>
      <c r="B94" s="98"/>
      <c r="C94" s="96"/>
      <c r="D94" s="91"/>
      <c r="E94" s="99"/>
      <c r="F94" s="78" t="s">
        <v>124</v>
      </c>
      <c r="G94" s="92">
        <v>0</v>
      </c>
      <c r="H94" s="93"/>
      <c r="I94" s="94"/>
      <c r="J94" s="94"/>
      <c r="K94" s="95">
        <f>IF(Milestones[[#This Row],[Date de début]]="",1,(Milestones[[#This Row],[Date de fin]]-Milestones[[#This Row],[Date de début]]))</f>
        <v>1</v>
      </c>
      <c r="L94" s="71"/>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row>
    <row r="95" spans="1:68" ht="50.1" customHeight="1" x14ac:dyDescent="0.3">
      <c r="A95" s="73"/>
      <c r="B95" s="98"/>
      <c r="C95" s="96"/>
      <c r="D95" s="91"/>
      <c r="E95" s="99"/>
      <c r="F95" s="78" t="s">
        <v>124</v>
      </c>
      <c r="G95" s="92">
        <v>0</v>
      </c>
      <c r="H95" s="93"/>
      <c r="I95" s="94"/>
      <c r="J95" s="94"/>
      <c r="K95" s="95">
        <f>IF(Milestones[[#This Row],[Date de début]]="",1,(Milestones[[#This Row],[Date de fin]]-Milestones[[#This Row],[Date de début]]))</f>
        <v>1</v>
      </c>
      <c r="L95" s="71"/>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row>
    <row r="96" spans="1:68" ht="50.1" customHeight="1" x14ac:dyDescent="0.3">
      <c r="A96" s="73"/>
      <c r="B96" s="98"/>
      <c r="C96" s="96"/>
      <c r="D96" s="91"/>
      <c r="E96" s="99"/>
      <c r="F96" s="78" t="s">
        <v>124</v>
      </c>
      <c r="G96" s="92">
        <v>0</v>
      </c>
      <c r="H96" s="93"/>
      <c r="I96" s="94"/>
      <c r="J96" s="94"/>
      <c r="K96" s="95">
        <f>IF(Milestones[[#This Row],[Date de début]]="",1,(Milestones[[#This Row],[Date de fin]]-Milestones[[#This Row],[Date de début]]))</f>
        <v>1</v>
      </c>
      <c r="L96" s="71"/>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row>
    <row r="97" spans="1:68" ht="104.45" customHeight="1" x14ac:dyDescent="0.3">
      <c r="A97" s="73"/>
      <c r="B97" s="98"/>
      <c r="C97" s="96"/>
      <c r="D97" s="91"/>
      <c r="E97" s="99"/>
      <c r="F97" s="78" t="s">
        <v>124</v>
      </c>
      <c r="G97" s="92">
        <v>0</v>
      </c>
      <c r="H97" s="93"/>
      <c r="I97" s="94"/>
      <c r="J97" s="94"/>
      <c r="K97" s="95">
        <f>IF(Milestones[[#This Row],[Date de début]]="",1,(Milestones[[#This Row],[Date de fin]]-Milestones[[#This Row],[Date de début]]))</f>
        <v>1</v>
      </c>
      <c r="L97" s="71"/>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row>
    <row r="98" spans="1:68" ht="50.1" customHeight="1" x14ac:dyDescent="0.3">
      <c r="A98" s="73"/>
      <c r="B98" s="98"/>
      <c r="C98" s="96"/>
      <c r="D98" s="91"/>
      <c r="E98" s="99"/>
      <c r="F98" s="78" t="s">
        <v>124</v>
      </c>
      <c r="G98" s="92">
        <v>0</v>
      </c>
      <c r="H98" s="93"/>
      <c r="I98" s="94"/>
      <c r="J98" s="94"/>
      <c r="K98" s="95">
        <f>IF(Milestones[[#This Row],[Date de début]]="",1,(Milestones[[#This Row],[Date de fin]]-Milestones[[#This Row],[Date de début]]))</f>
        <v>1</v>
      </c>
      <c r="L98" s="71"/>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row>
    <row r="99" spans="1:68" ht="50.1" customHeight="1" x14ac:dyDescent="0.3">
      <c r="A99" s="73"/>
      <c r="B99" s="98"/>
      <c r="C99" s="96"/>
      <c r="D99" s="91"/>
      <c r="E99" s="99"/>
      <c r="F99" s="78" t="s">
        <v>124</v>
      </c>
      <c r="G99" s="92">
        <v>0</v>
      </c>
      <c r="H99" s="93"/>
      <c r="I99" s="94"/>
      <c r="J99" s="94"/>
      <c r="K99" s="95">
        <f>IF(Milestones[[#This Row],[Date de début]]="",1,(Milestones[[#This Row],[Date de fin]]-Milestones[[#This Row],[Date de début]]))</f>
        <v>1</v>
      </c>
      <c r="L99" s="71"/>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row>
    <row r="100" spans="1:68" ht="50.1" customHeight="1" x14ac:dyDescent="0.3">
      <c r="A100" s="73"/>
      <c r="B100" s="98"/>
      <c r="C100" s="96"/>
      <c r="D100" s="91"/>
      <c r="E100" s="99"/>
      <c r="F100" s="78" t="s">
        <v>124</v>
      </c>
      <c r="G100" s="92">
        <v>0</v>
      </c>
      <c r="H100" s="93"/>
      <c r="I100" s="94"/>
      <c r="J100" s="94"/>
      <c r="K100" s="95">
        <f>IF(Milestones[[#This Row],[Date de début]]="",1,(Milestones[[#This Row],[Date de fin]]-Milestones[[#This Row],[Date de début]]))</f>
        <v>1</v>
      </c>
      <c r="L100" s="71"/>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row>
    <row r="101" spans="1:68" ht="50.1" customHeight="1" x14ac:dyDescent="0.3">
      <c r="A101" s="73"/>
      <c r="B101" s="98"/>
      <c r="C101" s="96"/>
      <c r="D101" s="91"/>
      <c r="E101" s="99"/>
      <c r="F101" s="78" t="s">
        <v>124</v>
      </c>
      <c r="G101" s="92">
        <v>0</v>
      </c>
      <c r="H101" s="93"/>
      <c r="I101" s="94"/>
      <c r="J101" s="94"/>
      <c r="K101" s="95">
        <f>IF(Milestones[[#This Row],[Date de début]]="",1,(Milestones[[#This Row],[Date de fin]]-Milestones[[#This Row],[Date de début]]))</f>
        <v>1</v>
      </c>
      <c r="L101" s="71"/>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row>
    <row r="102" spans="1:68" ht="50.1" customHeight="1" x14ac:dyDescent="0.3">
      <c r="A102" s="73"/>
      <c r="B102" s="98"/>
      <c r="C102" s="96"/>
      <c r="D102" s="91"/>
      <c r="E102" s="99"/>
      <c r="F102" s="78" t="s">
        <v>124</v>
      </c>
      <c r="G102" s="92">
        <v>0</v>
      </c>
      <c r="H102" s="93"/>
      <c r="I102" s="94"/>
      <c r="J102" s="94"/>
      <c r="K102" s="95">
        <f>IF(Milestones[[#This Row],[Date de début]]="",1,(Milestones[[#This Row],[Date de fin]]-Milestones[[#This Row],[Date de début]]))</f>
        <v>1</v>
      </c>
      <c r="L102" s="71"/>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row>
    <row r="103" spans="1:68" ht="50.1" customHeight="1" x14ac:dyDescent="0.3">
      <c r="A103" s="73"/>
      <c r="B103" s="98"/>
      <c r="C103" s="96"/>
      <c r="D103" s="91"/>
      <c r="E103" s="99"/>
      <c r="F103" s="78" t="s">
        <v>124</v>
      </c>
      <c r="G103" s="92">
        <v>0</v>
      </c>
      <c r="H103" s="93"/>
      <c r="I103" s="94"/>
      <c r="J103" s="94"/>
      <c r="K103" s="95">
        <f>IF(Milestones[[#This Row],[Date de début]]="",1,(Milestones[[#This Row],[Date de fin]]-Milestones[[#This Row],[Date de début]]))</f>
        <v>1</v>
      </c>
      <c r="L103" s="71"/>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row>
    <row r="104" spans="1:68" ht="50.1" customHeight="1" x14ac:dyDescent="0.3">
      <c r="A104" s="73"/>
      <c r="B104" s="98"/>
      <c r="C104" s="96"/>
      <c r="D104" s="91"/>
      <c r="E104" s="99"/>
      <c r="F104" s="78" t="s">
        <v>124</v>
      </c>
      <c r="G104" s="92">
        <v>0</v>
      </c>
      <c r="H104" s="93"/>
      <c r="I104" s="94"/>
      <c r="J104" s="94"/>
      <c r="K104" s="95">
        <f>IF(Milestones[[#This Row],[Date de début]]="",1,(Milestones[[#This Row],[Date de fin]]-Milestones[[#This Row],[Date de début]]))</f>
        <v>1</v>
      </c>
      <c r="L104" s="71"/>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row>
    <row r="105" spans="1:68" ht="50.1" customHeight="1" x14ac:dyDescent="0.3">
      <c r="A105" s="100"/>
      <c r="B105" s="101"/>
      <c r="C105" s="96"/>
      <c r="D105" s="91"/>
      <c r="E105" s="99"/>
      <c r="F105" s="78" t="s">
        <v>124</v>
      </c>
      <c r="G105" s="92">
        <v>0</v>
      </c>
      <c r="H105" s="93"/>
      <c r="I105" s="94"/>
      <c r="J105" s="94"/>
      <c r="K105" s="95">
        <f>IF(Milestones[[#This Row],[Date de début]]="",1,(Milestones[[#This Row],[Date de fin]]-Milestones[[#This Row],[Date de début]]))</f>
        <v>1</v>
      </c>
      <c r="L105" s="71"/>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row>
    <row r="106" spans="1:68" ht="50.1" customHeight="1" x14ac:dyDescent="0.3">
      <c r="A106" s="100"/>
      <c r="B106" s="101"/>
      <c r="C106" s="96"/>
      <c r="D106" s="91"/>
      <c r="E106" s="99"/>
      <c r="F106" s="78" t="s">
        <v>124</v>
      </c>
      <c r="G106" s="92">
        <v>0</v>
      </c>
      <c r="H106" s="93"/>
      <c r="I106" s="94"/>
      <c r="J106" s="94"/>
      <c r="K106" s="95">
        <f>IF(Milestones[[#This Row],[Date de début]]="",1,(Milestones[[#This Row],[Date de fin]]-Milestones[[#This Row],[Date de début]]))</f>
        <v>1</v>
      </c>
      <c r="L106" s="71"/>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row>
    <row r="107" spans="1:68" ht="50.1" customHeight="1" x14ac:dyDescent="0.3">
      <c r="A107" s="100"/>
      <c r="B107" s="101"/>
      <c r="C107" s="96"/>
      <c r="D107" s="91"/>
      <c r="E107" s="99"/>
      <c r="F107" s="78" t="s">
        <v>124</v>
      </c>
      <c r="G107" s="92">
        <v>0</v>
      </c>
      <c r="H107" s="93"/>
      <c r="I107" s="94"/>
      <c r="J107" s="94"/>
      <c r="K107" s="95">
        <f>IF(Milestones[[#This Row],[Date de début]]="",1,(Milestones[[#This Row],[Date de fin]]-Milestones[[#This Row],[Date de début]]))</f>
        <v>1</v>
      </c>
      <c r="L107" s="71"/>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row>
    <row r="108" spans="1:68" ht="50.1" customHeight="1" x14ac:dyDescent="0.3">
      <c r="A108" s="100"/>
      <c r="B108" s="101"/>
      <c r="C108" s="102"/>
      <c r="D108" s="103"/>
      <c r="E108" s="104"/>
      <c r="F108" s="78" t="s">
        <v>124</v>
      </c>
      <c r="G108" s="105">
        <v>0</v>
      </c>
      <c r="H108" s="106"/>
      <c r="I108" s="107"/>
      <c r="J108" s="107"/>
      <c r="K108" s="108">
        <f>IF(Milestones[[#This Row],[Date de début]]="",1,(Milestones[[#This Row],[Date de fin]]-Milestones[[#This Row],[Date de début]]))</f>
        <v>1</v>
      </c>
      <c r="L108" s="71"/>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row>
    <row r="109" spans="1:68" ht="50.1" customHeight="1" x14ac:dyDescent="0.3">
      <c r="A109" s="100"/>
      <c r="B109" s="101"/>
      <c r="C109" s="102"/>
      <c r="D109" s="103"/>
      <c r="E109" s="104"/>
      <c r="F109" s="78" t="s">
        <v>124</v>
      </c>
      <c r="G109" s="105">
        <v>0</v>
      </c>
      <c r="H109" s="106"/>
      <c r="I109" s="107"/>
      <c r="J109" s="107"/>
      <c r="K109" s="108">
        <f>IF(Milestones[[#This Row],[Date de début]]="",1,(Milestones[[#This Row],[Date de fin]]-Milestones[[#This Row],[Date de début]]))</f>
        <v>1</v>
      </c>
      <c r="L109" s="71"/>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row>
    <row r="110" spans="1:68" ht="50.1" customHeight="1" x14ac:dyDescent="0.3">
      <c r="A110" s="100"/>
      <c r="B110" s="101"/>
      <c r="C110" s="102"/>
      <c r="D110" s="103"/>
      <c r="E110" s="104"/>
      <c r="F110" s="78" t="s">
        <v>124</v>
      </c>
      <c r="G110" s="105">
        <v>0</v>
      </c>
      <c r="H110" s="106"/>
      <c r="I110" s="107"/>
      <c r="J110" s="107"/>
      <c r="K110" s="108">
        <f>IF(Milestones[[#This Row],[Date de début]]="",1,(Milestones[[#This Row],[Date de fin]]-Milestones[[#This Row],[Date de début]]))</f>
        <v>1</v>
      </c>
      <c r="L110" s="71"/>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row>
    <row r="111" spans="1:68" s="117" customFormat="1" x14ac:dyDescent="0.3">
      <c r="A111" s="109"/>
      <c r="B111" s="109"/>
      <c r="C111" s="110"/>
      <c r="D111" s="111"/>
      <c r="E111" s="111"/>
      <c r="F111" s="112"/>
      <c r="G111" s="113"/>
      <c r="H111" s="113"/>
      <c r="I111" s="114"/>
      <c r="J111" s="114"/>
      <c r="K111" s="115"/>
      <c r="L111" s="112"/>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row>
    <row r="112" spans="1:68" ht="30" customHeight="1" x14ac:dyDescent="0.3">
      <c r="A112" s="118"/>
      <c r="B112" s="118"/>
      <c r="C112" s="65"/>
      <c r="D112" s="119"/>
      <c r="E112" s="119"/>
      <c r="F112" s="71"/>
      <c r="G112" s="71"/>
      <c r="H112" s="71"/>
      <c r="I112" s="71"/>
      <c r="J112" s="71"/>
      <c r="K112" s="71"/>
    </row>
    <row r="113" spans="1:11" ht="30" customHeight="1" x14ac:dyDescent="0.3">
      <c r="A113" s="118"/>
      <c r="B113" s="118"/>
      <c r="C113" s="65"/>
      <c r="D113" s="119"/>
      <c r="E113" s="119"/>
      <c r="F113" s="71"/>
      <c r="G113" s="71"/>
      <c r="H113" s="71"/>
      <c r="I113" s="71"/>
      <c r="J113" s="71"/>
      <c r="K113" s="71"/>
    </row>
    <row r="114" spans="1:11" ht="30" customHeight="1" x14ac:dyDescent="0.3">
      <c r="A114" s="118"/>
      <c r="B114" s="118"/>
      <c r="C114" s="65"/>
      <c r="D114" s="119"/>
      <c r="E114" s="119"/>
      <c r="F114" s="71"/>
      <c r="G114" s="71"/>
      <c r="H114" s="71"/>
      <c r="I114" s="71"/>
      <c r="J114" s="71"/>
      <c r="K114" s="71"/>
    </row>
    <row r="115" spans="1:11" ht="30" customHeight="1" x14ac:dyDescent="0.3">
      <c r="A115" s="118"/>
      <c r="B115" s="118"/>
      <c r="C115" s="65"/>
      <c r="D115" s="119"/>
      <c r="E115" s="119"/>
      <c r="F115" s="71"/>
      <c r="G115" s="71"/>
      <c r="H115" s="71"/>
      <c r="I115" s="71"/>
      <c r="J115" s="71"/>
      <c r="K115" s="71"/>
    </row>
    <row r="116" spans="1:11" ht="30" customHeight="1" x14ac:dyDescent="0.3">
      <c r="A116" s="118"/>
      <c r="B116" s="118"/>
      <c r="C116" s="65"/>
      <c r="D116" s="119"/>
      <c r="E116" s="119"/>
      <c r="F116" s="71"/>
      <c r="G116" s="71"/>
      <c r="H116" s="71"/>
      <c r="I116" s="71"/>
      <c r="J116" s="71"/>
      <c r="K116" s="71"/>
    </row>
    <row r="117" spans="1:11" ht="30" customHeight="1" x14ac:dyDescent="0.3">
      <c r="A117" s="118"/>
      <c r="B117" s="118"/>
      <c r="C117" s="65"/>
      <c r="D117" s="119"/>
      <c r="E117" s="119"/>
      <c r="F117" s="71"/>
      <c r="G117" s="71"/>
      <c r="H117" s="71"/>
      <c r="I117" s="71"/>
      <c r="J117" s="71"/>
      <c r="K117" s="71"/>
    </row>
    <row r="118" spans="1:11" ht="30" customHeight="1" x14ac:dyDescent="0.3">
      <c r="A118" s="118"/>
      <c r="B118" s="118"/>
      <c r="C118" s="65"/>
      <c r="D118" s="119"/>
      <c r="E118" s="119"/>
      <c r="F118" s="71"/>
      <c r="G118" s="71"/>
      <c r="H118" s="71"/>
      <c r="I118" s="71"/>
      <c r="J118" s="71"/>
      <c r="K118" s="71"/>
    </row>
    <row r="119" spans="1:11" ht="30" customHeight="1" x14ac:dyDescent="0.3">
      <c r="A119" s="118"/>
      <c r="B119" s="118"/>
      <c r="C119" s="65"/>
      <c r="D119" s="119"/>
      <c r="E119" s="119"/>
      <c r="F119" s="71"/>
      <c r="G119" s="71"/>
      <c r="H119" s="71"/>
      <c r="I119" s="71"/>
      <c r="J119" s="71"/>
      <c r="K119" s="71"/>
    </row>
    <row r="120" spans="1:11" ht="30" customHeight="1" x14ac:dyDescent="0.3">
      <c r="A120" s="118"/>
      <c r="B120" s="118"/>
      <c r="C120" s="65"/>
      <c r="D120" s="119"/>
      <c r="E120" s="119"/>
      <c r="F120" s="71"/>
      <c r="G120" s="71"/>
      <c r="H120" s="71"/>
      <c r="I120" s="71"/>
      <c r="J120" s="71"/>
      <c r="K120" s="71"/>
    </row>
    <row r="121" spans="1:11" ht="30" customHeight="1" x14ac:dyDescent="0.3">
      <c r="C121" s="65"/>
      <c r="D121" s="119"/>
      <c r="E121" s="119"/>
      <c r="F121" s="71"/>
      <c r="G121" s="71"/>
      <c r="H121" s="71"/>
      <c r="I121" s="71"/>
      <c r="J121" s="71"/>
      <c r="K121" s="71"/>
    </row>
    <row r="122" spans="1:11" ht="30" customHeight="1" x14ac:dyDescent="0.3">
      <c r="C122" s="65"/>
      <c r="D122" s="119"/>
      <c r="E122" s="119"/>
      <c r="F122" s="71"/>
      <c r="G122" s="71"/>
      <c r="H122" s="71"/>
      <c r="I122" s="71"/>
      <c r="J122" s="71"/>
      <c r="K122" s="71"/>
    </row>
    <row r="123" spans="1:11" ht="30" customHeight="1" x14ac:dyDescent="0.3">
      <c r="C123" s="65"/>
      <c r="D123" s="119"/>
      <c r="E123" s="119"/>
      <c r="F123" s="71"/>
      <c r="G123" s="71"/>
      <c r="H123" s="71"/>
      <c r="I123" s="71"/>
      <c r="J123" s="71"/>
      <c r="K123" s="71"/>
    </row>
    <row r="124" spans="1:11" ht="30" customHeight="1" x14ac:dyDescent="0.3">
      <c r="C124" s="65"/>
      <c r="D124" s="119"/>
      <c r="E124" s="119"/>
      <c r="F124" s="71"/>
      <c r="G124" s="71"/>
      <c r="H124" s="71"/>
      <c r="I124" s="71"/>
      <c r="J124" s="71"/>
      <c r="K124" s="71"/>
    </row>
    <row r="125" spans="1:11" ht="30" customHeight="1" x14ac:dyDescent="0.3">
      <c r="C125" s="65"/>
      <c r="D125" s="119"/>
      <c r="E125" s="119"/>
      <c r="F125" s="71"/>
      <c r="G125" s="71"/>
      <c r="H125" s="71"/>
      <c r="I125" s="71"/>
      <c r="J125" s="71"/>
      <c r="K125" s="71"/>
    </row>
    <row r="126" spans="1:11" ht="30" customHeight="1" x14ac:dyDescent="0.3">
      <c r="C126" s="65"/>
      <c r="D126" s="119"/>
      <c r="E126" s="119"/>
      <c r="F126" s="71"/>
      <c r="G126" s="71"/>
      <c r="H126" s="71"/>
      <c r="I126" s="71"/>
      <c r="J126" s="71"/>
      <c r="K126" s="71"/>
    </row>
    <row r="127" spans="1:11" ht="30" customHeight="1" x14ac:dyDescent="0.3">
      <c r="G127" s="122"/>
      <c r="H127" s="122"/>
      <c r="I127" s="122"/>
      <c r="J127" s="122"/>
      <c r="K127" s="122"/>
    </row>
    <row r="140" spans="1:9" ht="30" customHeight="1" x14ac:dyDescent="0.3">
      <c r="A140" s="33"/>
      <c r="B140" s="29"/>
      <c r="C140" s="29"/>
      <c r="D140" s="29"/>
      <c r="E140" s="29"/>
      <c r="F140" s="29"/>
      <c r="G140" s="29"/>
      <c r="H140" s="29"/>
      <c r="I140" s="29"/>
    </row>
  </sheetData>
  <mergeCells count="10">
    <mergeCell ref="A1:I1"/>
    <mergeCell ref="A3:BP3"/>
    <mergeCell ref="A7:L8"/>
    <mergeCell ref="J1:R1"/>
    <mergeCell ref="S1:AA1"/>
    <mergeCell ref="AB1:AJ1"/>
    <mergeCell ref="AK1:AS1"/>
    <mergeCell ref="AT1:BB1"/>
    <mergeCell ref="BC1:BK1"/>
    <mergeCell ref="BL1:BP1"/>
  </mergeCells>
  <conditionalFormatting sqref="G9:H10 G23:G25 G33 G17 G11 G108:G109 G74:G76 G13:G15 G111 G85:G97">
    <cfRule type="dataBar" priority="118">
      <dataBar>
        <cfvo type="num" val="0"/>
        <cfvo type="num" val="1"/>
        <color theme="0" tint="-0.249977111117893"/>
      </dataBar>
      <extLst>
        <ext xmlns:x14="http://schemas.microsoft.com/office/spreadsheetml/2009/9/main" uri="{B025F937-C7B1-47D3-B67F-A62EFF666E3E}">
          <x14:id>{C00345EB-7E89-4F31-A4A0-DFDE760126CB}</x14:id>
        </ext>
      </extLst>
    </cfRule>
  </conditionalFormatting>
  <conditionalFormatting sqref="M49:BP49 M31:BP33 M108:BP109 M7:BP11 M13:BP25 M111:BP111 M74:BP97">
    <cfRule type="expression" dxfId="113" priority="119">
      <formula>AND(TODAY()&gt;=M$7,TODAY()&lt;N$7)</formula>
    </cfRule>
  </conditionalFormatting>
  <conditionalFormatting sqref="M6:AQ6">
    <cfRule type="expression" dxfId="112" priority="117">
      <formula>M$7&lt;=EOMONTH($M$7,0)</formula>
    </cfRule>
  </conditionalFormatting>
  <conditionalFormatting sqref="N6:BP6">
    <cfRule type="expression" dxfId="111" priority="116">
      <formula>AND(N$7&lt;=EOMONTH($M$7,2),N$7&gt;EOMONTH($M$7,0),N$7&gt;EOMONTH($M$7,1))</formula>
    </cfRule>
  </conditionalFormatting>
  <conditionalFormatting sqref="M6:BP6">
    <cfRule type="expression" dxfId="110" priority="115">
      <formula>AND(M$7&lt;=EOMONTH($M$7,1),M$7&gt;EOMONTH($M$7,0))</formula>
    </cfRule>
  </conditionalFormatting>
  <conditionalFormatting sqref="M111:BP111">
    <cfRule type="expression" dxfId="109" priority="120" stopIfTrue="1">
      <formula>AND(#REF!="Low Risk",M$7&gt;=#REF!-#REF!+1,M$7&lt;=#REF!)</formula>
    </cfRule>
    <cfRule type="expression" dxfId="108" priority="121" stopIfTrue="1">
      <formula>AND(#REF!="High Risk",M$7&gt;=#REF!-#REF!+1,M$7&lt;=#REF!)</formula>
    </cfRule>
    <cfRule type="expression" dxfId="107" priority="122" stopIfTrue="1">
      <formula>AND(#REF!="On Track",M$7&gt;=#REF!-#REF!+1,M$7&lt;=#REF!)</formula>
    </cfRule>
    <cfRule type="expression" dxfId="106" priority="123" stopIfTrue="1">
      <formula>AND(#REF!="Med Risk",M$7&gt;=#REF!-#REF!+1,M$7&lt;=#REF!)</formula>
    </cfRule>
    <cfRule type="expression" dxfId="105" priority="124" stopIfTrue="1">
      <formula>AND(LEN(#REF!)=0,M$7&gt;=#REF!-#REF!+1,M$7&lt;=#REF!)</formula>
    </cfRule>
  </conditionalFormatting>
  <conditionalFormatting sqref="G18">
    <cfRule type="dataBar" priority="114">
      <dataBar>
        <cfvo type="num" val="0"/>
        <cfvo type="num" val="1"/>
        <color theme="0" tint="-0.249977111117893"/>
      </dataBar>
      <extLst>
        <ext xmlns:x14="http://schemas.microsoft.com/office/spreadsheetml/2009/9/main" uri="{B025F937-C7B1-47D3-B67F-A62EFF666E3E}">
          <x14:id>{1BDF2242-1D2E-4BE5-AF37-02F36DCDE916}</x14:id>
        </ext>
      </extLst>
    </cfRule>
  </conditionalFormatting>
  <conditionalFormatting sqref="G19">
    <cfRule type="dataBar" priority="113">
      <dataBar>
        <cfvo type="num" val="0"/>
        <cfvo type="num" val="1"/>
        <color theme="0" tint="-0.249977111117893"/>
      </dataBar>
      <extLst>
        <ext xmlns:x14="http://schemas.microsoft.com/office/spreadsheetml/2009/9/main" uri="{B025F937-C7B1-47D3-B67F-A62EFF666E3E}">
          <x14:id>{0EE0203C-50B0-436F-AD2C-F38055C7D018}</x14:id>
        </ext>
      </extLst>
    </cfRule>
  </conditionalFormatting>
  <conditionalFormatting sqref="G20">
    <cfRule type="dataBar" priority="112">
      <dataBar>
        <cfvo type="num" val="0"/>
        <cfvo type="num" val="1"/>
        <color theme="0" tint="-0.249977111117893"/>
      </dataBar>
      <extLst>
        <ext xmlns:x14="http://schemas.microsoft.com/office/spreadsheetml/2009/9/main" uri="{B025F937-C7B1-47D3-B67F-A62EFF666E3E}">
          <x14:id>{3FB34EEB-9E04-4E10-977A-4EDE5781F885}</x14:id>
        </ext>
      </extLst>
    </cfRule>
  </conditionalFormatting>
  <conditionalFormatting sqref="G21">
    <cfRule type="dataBar" priority="111">
      <dataBar>
        <cfvo type="num" val="0"/>
        <cfvo type="num" val="1"/>
        <color theme="0" tint="-0.249977111117893"/>
      </dataBar>
      <extLst>
        <ext xmlns:x14="http://schemas.microsoft.com/office/spreadsheetml/2009/9/main" uri="{B025F937-C7B1-47D3-B67F-A62EFF666E3E}">
          <x14:id>{56746498-079C-43CA-8FFA-141AA9AF5F63}</x14:id>
        </ext>
      </extLst>
    </cfRule>
  </conditionalFormatting>
  <conditionalFormatting sqref="G22">
    <cfRule type="dataBar" priority="110">
      <dataBar>
        <cfvo type="num" val="0"/>
        <cfvo type="num" val="1"/>
        <color theme="0" tint="-0.249977111117893"/>
      </dataBar>
      <extLst>
        <ext xmlns:x14="http://schemas.microsoft.com/office/spreadsheetml/2009/9/main" uri="{B025F937-C7B1-47D3-B67F-A62EFF666E3E}">
          <x14:id>{50BB26DB-2A7F-4D1D-8909-350ABE3D5E67}</x14:id>
        </ext>
      </extLst>
    </cfRule>
  </conditionalFormatting>
  <conditionalFormatting sqref="G31">
    <cfRule type="dataBar" priority="109">
      <dataBar>
        <cfvo type="num" val="0"/>
        <cfvo type="num" val="1"/>
        <color theme="0" tint="-0.249977111117893"/>
      </dataBar>
      <extLst>
        <ext xmlns:x14="http://schemas.microsoft.com/office/spreadsheetml/2009/9/main" uri="{B025F937-C7B1-47D3-B67F-A62EFF666E3E}">
          <x14:id>{0E7E14BC-84FE-499F-BB01-0463B6AC6D11}</x14:id>
        </ext>
      </extLst>
    </cfRule>
  </conditionalFormatting>
  <conditionalFormatting sqref="G32">
    <cfRule type="dataBar" priority="108">
      <dataBar>
        <cfvo type="num" val="0"/>
        <cfvo type="num" val="1"/>
        <color theme="0" tint="-0.249977111117893"/>
      </dataBar>
      <extLst>
        <ext xmlns:x14="http://schemas.microsoft.com/office/spreadsheetml/2009/9/main" uri="{B025F937-C7B1-47D3-B67F-A62EFF666E3E}">
          <x14:id>{C9FB663A-461A-4134-A4DE-0AC05BDC24E2}</x14:id>
        </ext>
      </extLst>
    </cfRule>
  </conditionalFormatting>
  <conditionalFormatting sqref="G16">
    <cfRule type="dataBar" priority="107">
      <dataBar>
        <cfvo type="num" val="0"/>
        <cfvo type="num" val="1"/>
        <color theme="0" tint="-0.249977111117893"/>
      </dataBar>
      <extLst>
        <ext xmlns:x14="http://schemas.microsoft.com/office/spreadsheetml/2009/9/main" uri="{B025F937-C7B1-47D3-B67F-A62EFF666E3E}">
          <x14:id>{D05BB61B-A10A-4051-A9EA-56D69BC29BF9}</x14:id>
        </ext>
      </extLst>
    </cfRule>
  </conditionalFormatting>
  <conditionalFormatting sqref="G34:G47">
    <cfRule type="dataBar" priority="104">
      <dataBar>
        <cfvo type="num" val="0"/>
        <cfvo type="num" val="1"/>
        <color theme="0" tint="-0.249977111117893"/>
      </dataBar>
      <extLst>
        <ext xmlns:x14="http://schemas.microsoft.com/office/spreadsheetml/2009/9/main" uri="{B025F937-C7B1-47D3-B67F-A62EFF666E3E}">
          <x14:id>{616AC1B5-04DD-44B6-B1AB-B59182CDEA0B}</x14:id>
        </ext>
      </extLst>
    </cfRule>
  </conditionalFormatting>
  <conditionalFormatting sqref="M34:BP48">
    <cfRule type="expression" dxfId="104" priority="105">
      <formula>AND(TODAY()&gt;=M$7,TODAY()&lt;N$7)</formula>
    </cfRule>
  </conditionalFormatting>
  <conditionalFormatting sqref="G48">
    <cfRule type="dataBar" priority="103">
      <dataBar>
        <cfvo type="num" val="0"/>
        <cfvo type="num" val="1"/>
        <color theme="0" tint="-0.249977111117893"/>
      </dataBar>
      <extLst>
        <ext xmlns:x14="http://schemas.microsoft.com/office/spreadsheetml/2009/9/main" uri="{B025F937-C7B1-47D3-B67F-A62EFF666E3E}">
          <x14:id>{AE84B888-F17A-4039-A27D-86CBF663F4DE}</x14:id>
        </ext>
      </extLst>
    </cfRule>
  </conditionalFormatting>
  <conditionalFormatting sqref="G49">
    <cfRule type="dataBar" priority="102">
      <dataBar>
        <cfvo type="num" val="0"/>
        <cfvo type="num" val="1"/>
        <color theme="0" tint="-0.249977111117893"/>
      </dataBar>
      <extLst>
        <ext xmlns:x14="http://schemas.microsoft.com/office/spreadsheetml/2009/9/main" uri="{B025F937-C7B1-47D3-B67F-A62EFF666E3E}">
          <x14:id>{BB37E56E-9D73-404F-80D0-EA773EE99336}</x14:id>
        </ext>
      </extLst>
    </cfRule>
  </conditionalFormatting>
  <conditionalFormatting sqref="M50:BP72">
    <cfRule type="expression" dxfId="103" priority="100">
      <formula>AND(TODAY()&gt;=M$7,TODAY()&lt;N$7)</formula>
    </cfRule>
  </conditionalFormatting>
  <conditionalFormatting sqref="G50:G72 G77:G84">
    <cfRule type="dataBar" priority="99">
      <dataBar>
        <cfvo type="num" val="0"/>
        <cfvo type="num" val="1"/>
        <color theme="0" tint="-0.249977111117893"/>
      </dataBar>
      <extLst>
        <ext xmlns:x14="http://schemas.microsoft.com/office/spreadsheetml/2009/9/main" uri="{B025F937-C7B1-47D3-B67F-A62EFF666E3E}">
          <x14:id>{49FA1816-9E7D-4343-A31C-40D6E1D9F943}</x14:id>
        </ext>
      </extLst>
    </cfRule>
  </conditionalFormatting>
  <conditionalFormatting sqref="G26:G30">
    <cfRule type="dataBar" priority="96">
      <dataBar>
        <cfvo type="num" val="0"/>
        <cfvo type="num" val="1"/>
        <color theme="0" tint="-0.249977111117893"/>
      </dataBar>
      <extLst>
        <ext xmlns:x14="http://schemas.microsoft.com/office/spreadsheetml/2009/9/main" uri="{B025F937-C7B1-47D3-B67F-A62EFF666E3E}">
          <x14:id>{44EB36CA-0B7F-436F-A397-51CE52ABF3C0}</x14:id>
        </ext>
      </extLst>
    </cfRule>
  </conditionalFormatting>
  <conditionalFormatting sqref="M26:BP30">
    <cfRule type="expression" dxfId="102" priority="97">
      <formula>AND(TODAY()&gt;=M$7,TODAY()&lt;N$7)</formula>
    </cfRule>
  </conditionalFormatting>
  <conditionalFormatting sqref="M73:BP73">
    <cfRule type="expression" dxfId="101" priority="94">
      <formula>AND(TODAY()&gt;=M$7,TODAY()&lt;N$7)</formula>
    </cfRule>
  </conditionalFormatting>
  <conditionalFormatting sqref="G73">
    <cfRule type="dataBar" priority="93">
      <dataBar>
        <cfvo type="num" val="0"/>
        <cfvo type="num" val="1"/>
        <color theme="0" tint="-0.249977111117893"/>
      </dataBar>
      <extLst>
        <ext xmlns:x14="http://schemas.microsoft.com/office/spreadsheetml/2009/9/main" uri="{B025F937-C7B1-47D3-B67F-A62EFF666E3E}">
          <x14:id>{0015614D-605E-4679-A657-E09FD8B72DEA}</x14:id>
        </ext>
      </extLst>
    </cfRule>
  </conditionalFormatting>
  <conditionalFormatting sqref="F3:F11 F13:F1048576">
    <cfRule type="containsText" dxfId="100" priority="88" operator="containsText" text="Complete">
      <formula>NOT(ISERROR(SEARCH("Complete",F3)))</formula>
    </cfRule>
    <cfRule type="containsText" dxfId="99" priority="89" operator="containsText" text="Late">
      <formula>NOT(ISERROR(SEARCH("Late",F3)))</formula>
    </cfRule>
    <cfRule type="containsText" dxfId="98" priority="90" operator="containsText" text="Delayed">
      <formula>NOT(ISERROR(SEARCH("Delayed",F3)))</formula>
    </cfRule>
    <cfRule type="containsText" dxfId="97" priority="91" operator="containsText" text="On track">
      <formula>NOT(ISERROR(SEARCH("On track",F3)))</formula>
    </cfRule>
    <cfRule type="containsText" dxfId="96" priority="92" operator="containsText" text="Not started">
      <formula>NOT(ISERROR(SEARCH("Not started",F3)))</formula>
    </cfRule>
  </conditionalFormatting>
  <conditionalFormatting sqref="H5:H6">
    <cfRule type="containsText" dxfId="95" priority="83" operator="containsText" text="Complete">
      <formula>NOT(ISERROR(SEARCH("Complete",H5)))</formula>
    </cfRule>
    <cfRule type="containsText" dxfId="94" priority="84" operator="containsText" text="Late">
      <formula>NOT(ISERROR(SEARCH("Late",H5)))</formula>
    </cfRule>
    <cfRule type="containsText" dxfId="93" priority="85" operator="containsText" text="Delayed">
      <formula>NOT(ISERROR(SEARCH("Delayed",H5)))</formula>
    </cfRule>
    <cfRule type="containsText" dxfId="92" priority="86" operator="containsText" text="On track">
      <formula>NOT(ISERROR(SEARCH("On track",H5)))</formula>
    </cfRule>
    <cfRule type="containsText" dxfId="91" priority="87" operator="containsText" text="Not started">
      <formula>NOT(ISERROR(SEARCH("Not started",H5)))</formula>
    </cfRule>
  </conditionalFormatting>
  <conditionalFormatting sqref="G12">
    <cfRule type="dataBar" priority="75">
      <dataBar>
        <cfvo type="num" val="0"/>
        <cfvo type="num" val="1"/>
        <color theme="0" tint="-0.249977111117893"/>
      </dataBar>
      <extLst>
        <ext xmlns:x14="http://schemas.microsoft.com/office/spreadsheetml/2009/9/main" uri="{B025F937-C7B1-47D3-B67F-A62EFF666E3E}">
          <x14:id>{A0E38380-7158-4A3F-B08F-87807A8A314F}</x14:id>
        </ext>
      </extLst>
    </cfRule>
  </conditionalFormatting>
  <conditionalFormatting sqref="M12:BP12">
    <cfRule type="expression" dxfId="90" priority="76">
      <formula>AND(TODAY()&gt;=M$7,TODAY()&lt;N$7)</formula>
    </cfRule>
  </conditionalFormatting>
  <conditionalFormatting sqref="M12:BP12">
    <cfRule type="expression" dxfId="89" priority="77" stopIfTrue="1">
      <formula>AND($F12="Delayed",M$7&gt;=$I12-$K12+1,M$7&lt;=$I12)</formula>
    </cfRule>
    <cfRule type="expression" dxfId="88" priority="78" stopIfTrue="1">
      <formula>AND($F12="Late",M$7&gt;=$I12-$K12+1,M$7&lt;=$I12)</formula>
    </cfRule>
    <cfRule type="expression" dxfId="87" priority="79" stopIfTrue="1">
      <formula>AND($F12="Not Started",M$7&gt;=$I12-$K12+1,M$7&lt;=$I12)</formula>
    </cfRule>
    <cfRule type="expression" dxfId="86" priority="80" stopIfTrue="1">
      <formula>AND($F12="On Track",M$7&gt;=$I12-$K12+1,M$7&lt;=$I12)</formula>
    </cfRule>
    <cfRule type="expression" dxfId="85" priority="81" stopIfTrue="1">
      <formula>AND($F12="Complete",M$7&gt;=$I12-$K12+1,M$7&lt;=$I12)</formula>
    </cfRule>
  </conditionalFormatting>
  <conditionalFormatting sqref="F12">
    <cfRule type="containsText" dxfId="84" priority="70" operator="containsText" text="Complete">
      <formula>NOT(ISERROR(SEARCH("Complete",F12)))</formula>
    </cfRule>
    <cfRule type="containsText" dxfId="83" priority="71" operator="containsText" text="Late">
      <formula>NOT(ISERROR(SEARCH("Late",F12)))</formula>
    </cfRule>
    <cfRule type="containsText" dxfId="82" priority="72" operator="containsText" text="Delayed">
      <formula>NOT(ISERROR(SEARCH("Delayed",F12)))</formula>
    </cfRule>
    <cfRule type="containsText" dxfId="81" priority="73" operator="containsText" text="On track">
      <formula>NOT(ISERROR(SEARCH("On track",F12)))</formula>
    </cfRule>
    <cfRule type="containsText" dxfId="80" priority="74" operator="containsText" text="Not started">
      <formula>NOT(ISERROR(SEARCH("Not started",F12)))</formula>
    </cfRule>
  </conditionalFormatting>
  <conditionalFormatting sqref="F108:F109">
    <cfRule type="containsText" dxfId="79" priority="65" operator="containsText" text="Complete">
      <formula>NOT(ISERROR(SEARCH("Complete",F108)))</formula>
    </cfRule>
    <cfRule type="containsText" dxfId="78" priority="66" operator="containsText" text="Late">
      <formula>NOT(ISERROR(SEARCH("Late",F108)))</formula>
    </cfRule>
    <cfRule type="containsText" dxfId="77" priority="67" operator="containsText" text="Delayed">
      <formula>NOT(ISERROR(SEARCH("Delayed",F108)))</formula>
    </cfRule>
    <cfRule type="containsText" dxfId="76" priority="68" operator="containsText" text="On track">
      <formula>NOT(ISERROR(SEARCH("On track",F108)))</formula>
    </cfRule>
    <cfRule type="containsText" dxfId="75" priority="69" operator="containsText" text="Not started">
      <formula>NOT(ISERROR(SEARCH("Not started",F108)))</formula>
    </cfRule>
  </conditionalFormatting>
  <conditionalFormatting sqref="G110">
    <cfRule type="dataBar" priority="62">
      <dataBar>
        <cfvo type="num" val="0"/>
        <cfvo type="num" val="1"/>
        <color theme="0" tint="-0.249977111117893"/>
      </dataBar>
      <extLst>
        <ext xmlns:x14="http://schemas.microsoft.com/office/spreadsheetml/2009/9/main" uri="{B025F937-C7B1-47D3-B67F-A62EFF666E3E}">
          <x14:id>{044728E1-C31F-44F2-93A8-D4E6502D6533}</x14:id>
        </ext>
      </extLst>
    </cfRule>
  </conditionalFormatting>
  <conditionalFormatting sqref="M110:BP110">
    <cfRule type="expression" dxfId="74" priority="63">
      <formula>AND(TODAY()&gt;=M$7,TODAY()&lt;N$7)</formula>
    </cfRule>
  </conditionalFormatting>
  <conditionalFormatting sqref="A110:B110">
    <cfRule type="containsText" dxfId="73" priority="59" operator="containsText" text="CM-Communication">
      <formula>NOT(ISERROR(SEARCH("CM-Communication",A110)))</formula>
    </cfRule>
    <cfRule type="containsText" dxfId="72" priority="60" operator="containsText" text="CM-Training">
      <formula>NOT(ISERROR(SEARCH("CM-Training",A110)))</formula>
    </cfRule>
    <cfRule type="containsText" dxfId="71" priority="61" operator="containsText" text="CM-Engagement">
      <formula>NOT(ISERROR(SEARCH("CM-Engagement",A110)))</formula>
    </cfRule>
  </conditionalFormatting>
  <conditionalFormatting sqref="F110">
    <cfRule type="containsText" dxfId="70" priority="54" operator="containsText" text="Complete">
      <formula>NOT(ISERROR(SEARCH("Complete",F110)))</formula>
    </cfRule>
    <cfRule type="containsText" dxfId="69" priority="55" operator="containsText" text="Late">
      <formula>NOT(ISERROR(SEARCH("Late",F110)))</formula>
    </cfRule>
    <cfRule type="containsText" dxfId="68" priority="56" operator="containsText" text="Delayed">
      <formula>NOT(ISERROR(SEARCH("Delayed",F110)))</formula>
    </cfRule>
    <cfRule type="containsText" dxfId="67" priority="57" operator="containsText" text="On track">
      <formula>NOT(ISERROR(SEARCH("On track",F110)))</formula>
    </cfRule>
    <cfRule type="containsText" dxfId="66" priority="58" operator="containsText" text="Not started">
      <formula>NOT(ISERROR(SEARCH("Not started",F110)))</formula>
    </cfRule>
  </conditionalFormatting>
  <conditionalFormatting sqref="M98:BP98">
    <cfRule type="expression" dxfId="65" priority="52">
      <formula>AND(TODAY()&gt;=M$7,TODAY()&lt;N$7)</formula>
    </cfRule>
  </conditionalFormatting>
  <conditionalFormatting sqref="A98:B98">
    <cfRule type="containsText" dxfId="64" priority="49" operator="containsText" text="CM-Communication">
      <formula>NOT(ISERROR(SEARCH("CM-Communication",A98)))</formula>
    </cfRule>
    <cfRule type="containsText" dxfId="63" priority="50" operator="containsText" text="CM-Training">
      <formula>NOT(ISERROR(SEARCH("CM-Training",A98)))</formula>
    </cfRule>
    <cfRule type="containsText" dxfId="62" priority="51" operator="containsText" text="CM-Engagement">
      <formula>NOT(ISERROR(SEARCH("CM-Engagement",A98)))</formula>
    </cfRule>
  </conditionalFormatting>
  <conditionalFormatting sqref="F98">
    <cfRule type="containsText" dxfId="61" priority="44" operator="containsText" text="Complete">
      <formula>NOT(ISERROR(SEARCH("Complete",F98)))</formula>
    </cfRule>
    <cfRule type="containsText" dxfId="60" priority="45" operator="containsText" text="Late">
      <formula>NOT(ISERROR(SEARCH("Late",F98)))</formula>
    </cfRule>
    <cfRule type="containsText" dxfId="59" priority="46" operator="containsText" text="Delayed">
      <formula>NOT(ISERROR(SEARCH("Delayed",F98)))</formula>
    </cfRule>
    <cfRule type="containsText" dxfId="58" priority="47" operator="containsText" text="On track">
      <formula>NOT(ISERROR(SEARCH("On track",F98)))</formula>
    </cfRule>
    <cfRule type="containsText" dxfId="57" priority="48" operator="containsText" text="Not started">
      <formula>NOT(ISERROR(SEARCH("Not started",F98)))</formula>
    </cfRule>
  </conditionalFormatting>
  <conditionalFormatting sqref="M99:BP107">
    <cfRule type="expression" dxfId="56" priority="42">
      <formula>AND(TODAY()&gt;=M$7,TODAY()&lt;N$7)</formula>
    </cfRule>
  </conditionalFormatting>
  <conditionalFormatting sqref="G100:G107">
    <cfRule type="dataBar" priority="41">
      <dataBar>
        <cfvo type="num" val="0"/>
        <cfvo type="num" val="1"/>
        <color theme="0" tint="-0.249977111117893"/>
      </dataBar>
      <extLst>
        <ext xmlns:x14="http://schemas.microsoft.com/office/spreadsheetml/2009/9/main" uri="{B025F937-C7B1-47D3-B67F-A62EFF666E3E}">
          <x14:id>{0CB31458-A557-483B-97A5-10F439F7A108}</x14:id>
        </ext>
      </extLst>
    </cfRule>
  </conditionalFormatting>
  <conditionalFormatting sqref="A99:B107">
    <cfRule type="containsText" dxfId="55" priority="38" operator="containsText" text="CM-Communication">
      <formula>NOT(ISERROR(SEARCH("CM-Communication",A99)))</formula>
    </cfRule>
    <cfRule type="containsText" dxfId="54" priority="39" operator="containsText" text="CM-Training">
      <formula>NOT(ISERROR(SEARCH("CM-Training",A99)))</formula>
    </cfRule>
    <cfRule type="containsText" dxfId="53" priority="40" operator="containsText" text="CM-Engagement">
      <formula>NOT(ISERROR(SEARCH("CM-Engagement",A99)))</formula>
    </cfRule>
  </conditionalFormatting>
  <conditionalFormatting sqref="A99:B107">
    <cfRule type="containsText" dxfId="52" priority="32" operator="containsText" text="CM-Sustainability">
      <formula>NOT(ISERROR(SEARCH("CM-Sustainability",A99)))</formula>
    </cfRule>
  </conditionalFormatting>
  <conditionalFormatting sqref="A99:B99">
    <cfRule type="containsText" dxfId="51" priority="29" operator="containsText" text="CM-Communication">
      <formula>NOT(ISERROR(SEARCH("CM-Communication",A99)))</formula>
    </cfRule>
    <cfRule type="containsText" dxfId="50" priority="30" operator="containsText" text="CM-Training">
      <formula>NOT(ISERROR(SEARCH("CM-Training",A99)))</formula>
    </cfRule>
    <cfRule type="containsText" dxfId="49" priority="31" operator="containsText" text="CM-Engagement">
      <formula>NOT(ISERROR(SEARCH("CM-Engagement",A99)))</formula>
    </cfRule>
  </conditionalFormatting>
  <conditionalFormatting sqref="G98:G99">
    <cfRule type="dataBar" priority="28">
      <dataBar>
        <cfvo type="num" val="0"/>
        <cfvo type="num" val="1"/>
        <color theme="0" tint="-0.249977111117893"/>
      </dataBar>
      <extLst>
        <ext xmlns:x14="http://schemas.microsoft.com/office/spreadsheetml/2009/9/main" uri="{B025F937-C7B1-47D3-B67F-A62EFF666E3E}">
          <x14:id>{D7A38EAF-95E8-4B86-B07E-78582F28A06D}</x14:id>
        </ext>
      </extLst>
    </cfRule>
  </conditionalFormatting>
  <conditionalFormatting sqref="B9:B38">
    <cfRule type="containsText" dxfId="48" priority="24" operator="containsText" text="Formation">
      <formula>NOT(ISERROR(SEARCH("Formation",B9)))</formula>
    </cfRule>
    <cfRule type="containsText" dxfId="47" priority="25" operator="containsText" text="Mobilisation">
      <formula>NOT(ISERROR(SEARCH("Mobilisation",B9)))</formula>
    </cfRule>
    <cfRule type="containsText" dxfId="46" priority="26" operator="containsText" text="Communication">
      <formula>NOT(ISERROR(SEARCH("Communication",B9)))</formula>
    </cfRule>
    <cfRule type="containsText" dxfId="45" priority="27" operator="containsText" text="Programme de GdC">
      <formula>NOT(ISERROR(SEARCH("Programme de GdC",B9)))</formula>
    </cfRule>
  </conditionalFormatting>
  <conditionalFormatting sqref="B39:B69">
    <cfRule type="containsText" dxfId="44" priority="20" operator="containsText" text="Formation">
      <formula>NOT(ISERROR(SEARCH("Formation",B39)))</formula>
    </cfRule>
    <cfRule type="containsText" dxfId="43" priority="21" operator="containsText" text="Mobilisation">
      <formula>NOT(ISERROR(SEARCH("Mobilisation",B39)))</formula>
    </cfRule>
    <cfRule type="containsText" dxfId="42" priority="22" operator="containsText" text="Communication">
      <formula>NOT(ISERROR(SEARCH("Communication",B39)))</formula>
    </cfRule>
    <cfRule type="containsText" dxfId="41" priority="23" operator="containsText" text="Programme de GdC">
      <formula>NOT(ISERROR(SEARCH("Programme de GdC",B39)))</formula>
    </cfRule>
  </conditionalFormatting>
  <conditionalFormatting sqref="B1:B1048576">
    <cfRule type="containsText" dxfId="40" priority="19" operator="containsText" text="Programme de GdP">
      <formula>NOT(ISERROR(SEARCH("Programme de GdP",B1)))</formula>
    </cfRule>
  </conditionalFormatting>
  <conditionalFormatting sqref="B67:B68">
    <cfRule type="containsText" dxfId="39" priority="15" operator="containsText" text="Training">
      <formula>NOT(ISERROR(SEARCH("Training",B67)))</formula>
    </cfRule>
    <cfRule type="containsText" dxfId="38" priority="16" operator="containsText" text="Engagement">
      <formula>NOT(ISERROR(SEARCH("Engagement",B67)))</formula>
    </cfRule>
    <cfRule type="containsText" dxfId="37" priority="17" operator="containsText" text="Communication">
      <formula>NOT(ISERROR(SEARCH("Communication",B67)))</formula>
    </cfRule>
    <cfRule type="containsText" dxfId="36" priority="18" operator="containsText" text="CM Program">
      <formula>NOT(ISERROR(SEARCH("CM Program",B67)))</formula>
    </cfRule>
  </conditionalFormatting>
  <conditionalFormatting sqref="B69">
    <cfRule type="containsText" dxfId="35" priority="11" operator="containsText" text="Training">
      <formula>NOT(ISERROR(SEARCH("Training",B69)))</formula>
    </cfRule>
    <cfRule type="containsText" dxfId="34" priority="12" operator="containsText" text="Engagement">
      <formula>NOT(ISERROR(SEARCH("Engagement",B69)))</formula>
    </cfRule>
    <cfRule type="containsText" dxfId="33" priority="13" operator="containsText" text="Communication">
      <formula>NOT(ISERROR(SEARCH("Communication",B69)))</formula>
    </cfRule>
    <cfRule type="containsText" dxfId="32" priority="14" operator="containsText" text="CM Program">
      <formula>NOT(ISERROR(SEARCH("CM Program",B69)))</formula>
    </cfRule>
  </conditionalFormatting>
  <conditionalFormatting sqref="K1:K2 T1:T2 AC1:AC2 AL1:AL2 AU1:AU2 BD1:BD2 BM1:BM2">
    <cfRule type="containsText" dxfId="31" priority="10" operator="containsText" text="PM Program">
      <formula>NOT(ISERROR(SEARCH("PM Program",K1)))</formula>
    </cfRule>
  </conditionalFormatting>
  <conditionalFormatting sqref="B38">
    <cfRule type="containsText" dxfId="30" priority="6" operator="containsText" text="Formation">
      <formula>NOT(ISERROR(SEARCH("Formation",B38)))</formula>
    </cfRule>
    <cfRule type="containsText" dxfId="29" priority="7" operator="containsText" text="Mobilisation">
      <formula>NOT(ISERROR(SEARCH("Mobilisation",B38)))</formula>
    </cfRule>
    <cfRule type="containsText" dxfId="28" priority="8" operator="containsText" text="Communication">
      <formula>NOT(ISERROR(SEARCH("Communication",B38)))</formula>
    </cfRule>
    <cfRule type="containsText" dxfId="27" priority="9" operator="containsText" text="Programme de GdC">
      <formula>NOT(ISERROR(SEARCH("Programme de GdC",B38)))</formula>
    </cfRule>
  </conditionalFormatting>
  <conditionalFormatting sqref="F11:F110">
    <cfRule type="containsText" dxfId="26" priority="33" operator="containsText" text="Terminé">
      <formula>NOT(ISERROR(SEARCH("Terminé",F11)))</formula>
    </cfRule>
    <cfRule type="containsText" dxfId="25" priority="34" operator="containsText" text="En retard">
      <formula>NOT(ISERROR(SEARCH("En retard",F11)))</formula>
    </cfRule>
    <cfRule type="containsText" dxfId="24" priority="35" operator="containsText" text="Retardé">
      <formula>NOT(ISERROR(SEARCH("Retardé",F11)))</formula>
    </cfRule>
    <cfRule type="containsText" dxfId="23" priority="36" operator="containsText" text="En bonne voie">
      <formula>NOT(ISERROR(SEARCH("En bonne voie",F11)))</formula>
    </cfRule>
    <cfRule type="containsText" dxfId="22" priority="37" operator="containsText" text="Non commencé">
      <formula>NOT(ISERROR(SEARCH("Non commencé",F11)))</formula>
    </cfRule>
  </conditionalFormatting>
  <conditionalFormatting sqref="F12">
    <cfRule type="containsText" dxfId="21" priority="1" operator="containsText" text="Complete">
      <formula>NOT(ISERROR(SEARCH("Complete",F12)))</formula>
    </cfRule>
    <cfRule type="containsText" dxfId="20" priority="2" operator="containsText" text="Late">
      <formula>NOT(ISERROR(SEARCH("Late",F12)))</formula>
    </cfRule>
    <cfRule type="containsText" dxfId="19" priority="3" operator="containsText" text="Delayed">
      <formula>NOT(ISERROR(SEARCH("Delayed",F12)))</formula>
    </cfRule>
    <cfRule type="containsText" dxfId="18" priority="4" operator="containsText" text="On track">
      <formula>NOT(ISERROR(SEARCH("On track",F12)))</formula>
    </cfRule>
    <cfRule type="containsText" dxfId="17" priority="5" operator="containsText" text="Not started">
      <formula>NOT(ISERROR(SEARCH("Not started",F12)))</formula>
    </cfRule>
  </conditionalFormatting>
  <conditionalFormatting sqref="M11:BP110">
    <cfRule type="expression" dxfId="16" priority="125" stopIfTrue="1">
      <formula>AND($F11="Retardé",M$7&gt;=$I11-$K11+1,M$7&lt;=$I11)</formula>
    </cfRule>
    <cfRule type="expression" dxfId="15" priority="126" stopIfTrue="1">
      <formula>AND($F11="En retard",M$7&gt;=$I11-$K11+1,M$7&lt;=$I11)</formula>
    </cfRule>
    <cfRule type="expression" dxfId="14" priority="127" stopIfTrue="1">
      <formula>AND($F11="Non commencé",M$7&gt;=$I11-$K11+1,M$7&lt;=$I11)</formula>
    </cfRule>
    <cfRule type="expression" dxfId="13" priority="128" stopIfTrue="1">
      <formula>AND($F11="En bonne voie",M$7&gt;=$I11-$K11+1,M$7&lt;=$I11)</formula>
    </cfRule>
    <cfRule type="expression" dxfId="12" priority="129" stopIfTrue="1">
      <formula>AND($F11="Terminé",M$7&gt;=$I11-$K11+1,M$7&lt;=$I11)</formula>
    </cfRule>
  </conditionalFormatting>
  <dataValidations count="5">
    <dataValidation type="list" allowBlank="1" showInputMessage="1" sqref="D111:E111" xr:uid="{AEA40ABE-C76B-4575-B251-7B592EAD0BAE}">
      <formula1>"WBS Item, Task,Milestone,Complete"</formula1>
    </dataValidation>
    <dataValidation type="list" allowBlank="1" showInputMessage="1" sqref="F11:F110" xr:uid="{A5F51156-D086-44E0-BEE7-BE913CF86F26}">
      <formula1>"Non commencé, En bonne voie, Retardé, En retard, Terminé"</formula1>
    </dataValidation>
    <dataValidation type="list" allowBlank="1" showInputMessage="1" showErrorMessage="1" sqref="A10:B10" xr:uid="{B0766FE0-14B1-47BD-9E25-BF5CD27C2873}">
      <formula1>"PM-Facilities|Assets|Interior design, PM-Information technology, PM-Information management, PM-HR|OHS|People management, PM-Security, CM-Program, CM-Communication, CM-Engagement, CM-Training, CM-Sustainability"</formula1>
    </dataValidation>
    <dataValidation type="whole" operator="greaterThanOrEqual" allowBlank="1" showInputMessage="1" promptTitle="Scrolling Increment" prompt="Changing this number will scroll the Gantt Chart view." sqref="I6:J6" xr:uid="{91D1D3FB-9114-411C-B9EB-6B9371AC9FDD}">
      <formula1>0</formula1>
    </dataValidation>
    <dataValidation type="list" allowBlank="1" showInputMessage="1" showErrorMessage="1" sqref="F111 F10" xr:uid="{A085B42F-E1B3-4776-8A1A-13B34069E6C7}">
      <formula1>"Goal,Milestone,On Track, Low Risk, Med Risk, High Risk"</formula1>
    </dataValidation>
  </dataValidations>
  <pageMargins left="0.70866141732283461" right="0.70866141732283461"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locked="0" defaultSize="0" autoPict="0" altText="Scroll bar to scroll through the project timeline.">
                <anchor moveWithCells="1">
                  <from>
                    <xdr:col>12</xdr:col>
                    <xdr:colOff>28575</xdr:colOff>
                    <xdr:row>7</xdr:row>
                    <xdr:rowOff>9525</xdr:rowOff>
                  </from>
                  <to>
                    <xdr:col>67</xdr:col>
                    <xdr:colOff>219075</xdr:colOff>
                    <xdr:row>7</xdr:row>
                    <xdr:rowOff>371475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C00345EB-7E89-4F31-A4A0-DFDE760126CB}">
            <x14:dataBar minLength="0" maxLength="100" gradient="0">
              <x14:cfvo type="num">
                <xm:f>0</xm:f>
              </x14:cfvo>
              <x14:cfvo type="num">
                <xm:f>1</xm:f>
              </x14:cfvo>
              <x14:negativeFillColor rgb="FFFF0000"/>
              <x14:axisColor rgb="FF000000"/>
            </x14:dataBar>
          </x14:cfRule>
          <xm:sqref>G9:H10 G23:G25 G33 G17 G11 G108:G109 G74:G76 G13:G15 G111 G85:G97</xm:sqref>
        </x14:conditionalFormatting>
        <x14:conditionalFormatting xmlns:xm="http://schemas.microsoft.com/office/excel/2006/main">
          <x14:cfRule type="dataBar" id="{1BDF2242-1D2E-4BE5-AF37-02F36DCDE916}">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0EE0203C-50B0-436F-AD2C-F38055C7D018}">
            <x14:dataBar minLength="0" maxLength="100" gradient="0">
              <x14:cfvo type="num">
                <xm:f>0</xm:f>
              </x14:cfvo>
              <x14:cfvo type="num">
                <xm:f>1</xm:f>
              </x14:cfvo>
              <x14:negativeFillColor rgb="FFFF0000"/>
              <x14:axisColor rgb="FF000000"/>
            </x14:dataBar>
          </x14:cfRule>
          <xm:sqref>G19</xm:sqref>
        </x14:conditionalFormatting>
        <x14:conditionalFormatting xmlns:xm="http://schemas.microsoft.com/office/excel/2006/main">
          <x14:cfRule type="dataBar" id="{3FB34EEB-9E04-4E10-977A-4EDE5781F885}">
            <x14:dataBar minLength="0" maxLength="100" gradient="0">
              <x14:cfvo type="num">
                <xm:f>0</xm:f>
              </x14:cfvo>
              <x14:cfvo type="num">
                <xm:f>1</xm:f>
              </x14:cfvo>
              <x14:negativeFillColor rgb="FFFF0000"/>
              <x14:axisColor rgb="FF000000"/>
            </x14:dataBar>
          </x14:cfRule>
          <xm:sqref>G20</xm:sqref>
        </x14:conditionalFormatting>
        <x14:conditionalFormatting xmlns:xm="http://schemas.microsoft.com/office/excel/2006/main">
          <x14:cfRule type="dataBar" id="{56746498-079C-43CA-8FFA-141AA9AF5F63}">
            <x14:dataBar minLength="0" maxLength="100" gradient="0">
              <x14:cfvo type="num">
                <xm:f>0</xm:f>
              </x14:cfvo>
              <x14:cfvo type="num">
                <xm:f>1</xm:f>
              </x14:cfvo>
              <x14:negativeFillColor rgb="FFFF0000"/>
              <x14:axisColor rgb="FF000000"/>
            </x14:dataBar>
          </x14:cfRule>
          <xm:sqref>G21</xm:sqref>
        </x14:conditionalFormatting>
        <x14:conditionalFormatting xmlns:xm="http://schemas.microsoft.com/office/excel/2006/main">
          <x14:cfRule type="dataBar" id="{50BB26DB-2A7F-4D1D-8909-350ABE3D5E67}">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0E7E14BC-84FE-499F-BB01-0463B6AC6D11}">
            <x14:dataBar minLength="0" maxLength="100" gradient="0">
              <x14:cfvo type="num">
                <xm:f>0</xm:f>
              </x14:cfvo>
              <x14:cfvo type="num">
                <xm:f>1</xm:f>
              </x14:cfvo>
              <x14:negativeFillColor rgb="FFFF0000"/>
              <x14:axisColor rgb="FF000000"/>
            </x14:dataBar>
          </x14:cfRule>
          <xm:sqref>G31</xm:sqref>
        </x14:conditionalFormatting>
        <x14:conditionalFormatting xmlns:xm="http://schemas.microsoft.com/office/excel/2006/main">
          <x14:cfRule type="dataBar" id="{C9FB663A-461A-4134-A4DE-0AC05BDC24E2}">
            <x14:dataBar minLength="0" maxLength="100" gradient="0">
              <x14:cfvo type="num">
                <xm:f>0</xm:f>
              </x14:cfvo>
              <x14:cfvo type="num">
                <xm:f>1</xm:f>
              </x14:cfvo>
              <x14:negativeFillColor rgb="FFFF0000"/>
              <x14:axisColor rgb="FF000000"/>
            </x14:dataBar>
          </x14:cfRule>
          <xm:sqref>G32</xm:sqref>
        </x14:conditionalFormatting>
        <x14:conditionalFormatting xmlns:xm="http://schemas.microsoft.com/office/excel/2006/main">
          <x14:cfRule type="dataBar" id="{D05BB61B-A10A-4051-A9EA-56D69BC29BF9}">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616AC1B5-04DD-44B6-B1AB-B59182CDEA0B}">
            <x14:dataBar minLength="0" maxLength="100" gradient="0">
              <x14:cfvo type="num">
                <xm:f>0</xm:f>
              </x14:cfvo>
              <x14:cfvo type="num">
                <xm:f>1</xm:f>
              </x14:cfvo>
              <x14:negativeFillColor rgb="FFFF0000"/>
              <x14:axisColor rgb="FF000000"/>
            </x14:dataBar>
          </x14:cfRule>
          <xm:sqref>G34:G47</xm:sqref>
        </x14:conditionalFormatting>
        <x14:conditionalFormatting xmlns:xm="http://schemas.microsoft.com/office/excel/2006/main">
          <x14:cfRule type="dataBar" id="{AE84B888-F17A-4039-A27D-86CBF663F4DE}">
            <x14:dataBar minLength="0" maxLength="100" gradient="0">
              <x14:cfvo type="num">
                <xm:f>0</xm:f>
              </x14:cfvo>
              <x14:cfvo type="num">
                <xm:f>1</xm:f>
              </x14:cfvo>
              <x14:negativeFillColor rgb="FFFF0000"/>
              <x14:axisColor rgb="FF000000"/>
            </x14:dataBar>
          </x14:cfRule>
          <xm:sqref>G48</xm:sqref>
        </x14:conditionalFormatting>
        <x14:conditionalFormatting xmlns:xm="http://schemas.microsoft.com/office/excel/2006/main">
          <x14:cfRule type="dataBar" id="{BB37E56E-9D73-404F-80D0-EA773EE99336}">
            <x14:dataBar minLength="0" maxLength="100" gradient="0">
              <x14:cfvo type="num">
                <xm:f>0</xm:f>
              </x14:cfvo>
              <x14:cfvo type="num">
                <xm:f>1</xm:f>
              </x14:cfvo>
              <x14:negativeFillColor rgb="FFFF0000"/>
              <x14:axisColor rgb="FF000000"/>
            </x14:dataBar>
          </x14:cfRule>
          <xm:sqref>G49</xm:sqref>
        </x14:conditionalFormatting>
        <x14:conditionalFormatting xmlns:xm="http://schemas.microsoft.com/office/excel/2006/main">
          <x14:cfRule type="dataBar" id="{49FA1816-9E7D-4343-A31C-40D6E1D9F943}">
            <x14:dataBar minLength="0" maxLength="100" gradient="0">
              <x14:cfvo type="num">
                <xm:f>0</xm:f>
              </x14:cfvo>
              <x14:cfvo type="num">
                <xm:f>1</xm:f>
              </x14:cfvo>
              <x14:negativeFillColor rgb="FFFF0000"/>
              <x14:axisColor rgb="FF000000"/>
            </x14:dataBar>
          </x14:cfRule>
          <xm:sqref>G50:G72 G77:G84</xm:sqref>
        </x14:conditionalFormatting>
        <x14:conditionalFormatting xmlns:xm="http://schemas.microsoft.com/office/excel/2006/main">
          <x14:cfRule type="dataBar" id="{44EB36CA-0B7F-436F-A397-51CE52ABF3C0}">
            <x14:dataBar minLength="0" maxLength="100" gradient="0">
              <x14:cfvo type="num">
                <xm:f>0</xm:f>
              </x14:cfvo>
              <x14:cfvo type="num">
                <xm:f>1</xm:f>
              </x14:cfvo>
              <x14:negativeFillColor rgb="FFFF0000"/>
              <x14:axisColor rgb="FF000000"/>
            </x14:dataBar>
          </x14:cfRule>
          <xm:sqref>G26:G30</xm:sqref>
        </x14:conditionalFormatting>
        <x14:conditionalFormatting xmlns:xm="http://schemas.microsoft.com/office/excel/2006/main">
          <x14:cfRule type="dataBar" id="{0015614D-605E-4679-A657-E09FD8B72DEA}">
            <x14:dataBar minLength="0" maxLength="100" gradient="0">
              <x14:cfvo type="num">
                <xm:f>0</xm:f>
              </x14:cfvo>
              <x14:cfvo type="num">
                <xm:f>1</xm:f>
              </x14:cfvo>
              <x14:negativeFillColor rgb="FFFF0000"/>
              <x14:axisColor rgb="FF000000"/>
            </x14:dataBar>
          </x14:cfRule>
          <xm:sqref>G73</xm:sqref>
        </x14:conditionalFormatting>
        <x14:conditionalFormatting xmlns:xm="http://schemas.microsoft.com/office/excel/2006/main">
          <x14:cfRule type="dataBar" id="{A0E38380-7158-4A3F-B08F-87807A8A314F}">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044728E1-C31F-44F2-93A8-D4E6502D6533}">
            <x14:dataBar minLength="0" maxLength="100" gradient="0">
              <x14:cfvo type="num">
                <xm:f>0</xm:f>
              </x14:cfvo>
              <x14:cfvo type="num">
                <xm:f>1</xm:f>
              </x14:cfvo>
              <x14:negativeFillColor rgb="FFFF0000"/>
              <x14:axisColor rgb="FF000000"/>
            </x14:dataBar>
          </x14:cfRule>
          <xm:sqref>G110</xm:sqref>
        </x14:conditionalFormatting>
        <x14:conditionalFormatting xmlns:xm="http://schemas.microsoft.com/office/excel/2006/main">
          <x14:cfRule type="dataBar" id="{0CB31458-A557-483B-97A5-10F439F7A108}">
            <x14:dataBar minLength="0" maxLength="100" gradient="0">
              <x14:cfvo type="num">
                <xm:f>0</xm:f>
              </x14:cfvo>
              <x14:cfvo type="num">
                <xm:f>1</xm:f>
              </x14:cfvo>
              <x14:negativeFillColor rgb="FFFF0000"/>
              <x14:axisColor rgb="FF000000"/>
            </x14:dataBar>
          </x14:cfRule>
          <xm:sqref>G100:G107</xm:sqref>
        </x14:conditionalFormatting>
        <x14:conditionalFormatting xmlns:xm="http://schemas.microsoft.com/office/excel/2006/main">
          <x14:cfRule type="dataBar" id="{D7A38EAF-95E8-4B86-B07E-78582F28A06D}">
            <x14:dataBar minLength="0" maxLength="100" gradient="0">
              <x14:cfvo type="num">
                <xm:f>0</xm:f>
              </x14:cfvo>
              <x14:cfvo type="num">
                <xm:f>1</xm:f>
              </x14:cfvo>
              <x14:negativeFillColor rgb="FFFF0000"/>
              <x14:axisColor rgb="FF000000"/>
            </x14:dataBar>
          </x14:cfRule>
          <xm:sqref>G98:G99</xm:sqref>
        </x14:conditionalFormatting>
        <x14:conditionalFormatting xmlns:xm="http://schemas.microsoft.com/office/excel/2006/main">
          <x14:cfRule type="iconSet" priority="106" id="{98EE40B9-B9C6-4821-B2DA-B75A78BDB810}">
            <x14:iconSet iconSet="3Stars" showValue="0" custom="1">
              <x14:cfvo type="percent">
                <xm:f>0</xm:f>
              </x14:cfvo>
              <x14:cfvo type="num">
                <xm:f>1</xm:f>
              </x14:cfvo>
              <x14:cfvo type="num">
                <xm:f>2</xm:f>
              </x14:cfvo>
              <x14:cfIcon iconSet="NoIcons" iconId="0"/>
              <x14:cfIcon iconSet="3Flags" iconId="1"/>
              <x14:cfIcon iconSet="3Signs" iconId="0"/>
            </x14:iconSet>
          </x14:cfRule>
          <xm:sqref>M34:BP48</xm:sqref>
        </x14:conditionalFormatting>
        <x14:conditionalFormatting xmlns:xm="http://schemas.microsoft.com/office/excel/2006/main">
          <x14:cfRule type="iconSet" priority="101" id="{BDBF1667-2034-493D-82A2-BE47D8B7297B}">
            <x14:iconSet iconSet="3Stars" showValue="0" custom="1">
              <x14:cfvo type="percent">
                <xm:f>0</xm:f>
              </x14:cfvo>
              <x14:cfvo type="num">
                <xm:f>1</xm:f>
              </x14:cfvo>
              <x14:cfvo type="num">
                <xm:f>2</xm:f>
              </x14:cfvo>
              <x14:cfIcon iconSet="NoIcons" iconId="0"/>
              <x14:cfIcon iconSet="3Flags" iconId="1"/>
              <x14:cfIcon iconSet="3Signs" iconId="0"/>
            </x14:iconSet>
          </x14:cfRule>
          <xm:sqref>M77:BP84 M50:BP72</xm:sqref>
        </x14:conditionalFormatting>
        <x14:conditionalFormatting xmlns:xm="http://schemas.microsoft.com/office/excel/2006/main">
          <x14:cfRule type="iconSet" priority="130" id="{F9D22B3C-A3B1-4E24-860C-0CA4F0B61F60}">
            <x14:iconSet iconSet="3Stars" showValue="0" custom="1">
              <x14:cfvo type="percent">
                <xm:f>0</xm:f>
              </x14:cfvo>
              <x14:cfvo type="num">
                <xm:f>1</xm:f>
              </x14:cfvo>
              <x14:cfvo type="num">
                <xm:f>2</xm:f>
              </x14:cfvo>
              <x14:cfIcon iconSet="NoIcons" iconId="0"/>
              <x14:cfIcon iconSet="3Flags" iconId="1"/>
              <x14:cfIcon iconSet="3Signs" iconId="0"/>
            </x14:iconSet>
          </x14:cfRule>
          <xm:sqref>M111:BP111 M49:BP49 M10:BP11 M31:BP33 M13:BP25</xm:sqref>
        </x14:conditionalFormatting>
        <x14:conditionalFormatting xmlns:xm="http://schemas.microsoft.com/office/excel/2006/main">
          <x14:cfRule type="iconSet" priority="98" id="{7A732BFD-6DC1-4DBC-8BDE-DF56D6259276}">
            <x14:iconSet iconSet="3Stars" showValue="0" custom="1">
              <x14:cfvo type="percent">
                <xm:f>0</xm:f>
              </x14:cfvo>
              <x14:cfvo type="num">
                <xm:f>1</xm:f>
              </x14:cfvo>
              <x14:cfvo type="num">
                <xm:f>2</xm:f>
              </x14:cfvo>
              <x14:cfIcon iconSet="NoIcons" iconId="0"/>
              <x14:cfIcon iconSet="3Flags" iconId="1"/>
              <x14:cfIcon iconSet="3Signs" iconId="0"/>
            </x14:iconSet>
          </x14:cfRule>
          <xm:sqref>M26:BP30</xm:sqref>
        </x14:conditionalFormatting>
        <x14:conditionalFormatting xmlns:xm="http://schemas.microsoft.com/office/excel/2006/main">
          <x14:cfRule type="iconSet" priority="95" id="{7D85B9FC-4C7F-43D8-937F-EF6363A1F8BA}">
            <x14:iconSet iconSet="3Stars" showValue="0" custom="1">
              <x14:cfvo type="percent">
                <xm:f>0</xm:f>
              </x14:cfvo>
              <x14:cfvo type="num">
                <xm:f>1</xm:f>
              </x14:cfvo>
              <x14:cfvo type="num">
                <xm:f>2</xm:f>
              </x14:cfvo>
              <x14:cfIcon iconSet="NoIcons" iconId="0"/>
              <x14:cfIcon iconSet="3Flags" iconId="1"/>
              <x14:cfIcon iconSet="3Signs" iconId="0"/>
            </x14:iconSet>
          </x14:cfRule>
          <xm:sqref>M73:BP73</xm:sqref>
        </x14:conditionalFormatting>
        <x14:conditionalFormatting xmlns:xm="http://schemas.microsoft.com/office/excel/2006/main">
          <x14:cfRule type="iconSet" priority="131" id="{A1E0379F-3DA5-4098-8C4E-6AE2C0FBC920}">
            <x14:iconSet iconSet="3Stars" showValue="0" custom="1">
              <x14:cfvo type="percent">
                <xm:f>0</xm:f>
              </x14:cfvo>
              <x14:cfvo type="num">
                <xm:f>1</xm:f>
              </x14:cfvo>
              <x14:cfvo type="num">
                <xm:f>2</xm:f>
              </x14:cfvo>
              <x14:cfIcon iconSet="NoIcons" iconId="0"/>
              <x14:cfIcon iconSet="3Flags" iconId="1"/>
              <x14:cfIcon iconSet="3Signs" iconId="0"/>
            </x14:iconSet>
          </x14:cfRule>
          <xm:sqref>M108:BP109 M74:BP76</xm:sqref>
        </x14:conditionalFormatting>
        <x14:conditionalFormatting xmlns:xm="http://schemas.microsoft.com/office/excel/2006/main">
          <x14:cfRule type="iconSet" priority="82" id="{7970360E-D83A-4006-8A21-C80491D32DF2}">
            <x14:iconSet iconSet="3Stars" showValue="0" custom="1">
              <x14:cfvo type="percent">
                <xm:f>0</xm:f>
              </x14:cfvo>
              <x14:cfvo type="num">
                <xm:f>1</xm:f>
              </x14:cfvo>
              <x14:cfvo type="num">
                <xm:f>2</xm:f>
              </x14:cfvo>
              <x14:cfIcon iconSet="NoIcons" iconId="0"/>
              <x14:cfIcon iconSet="3Flags" iconId="1"/>
              <x14:cfIcon iconSet="3Signs" iconId="0"/>
            </x14:iconSet>
          </x14:cfRule>
          <xm:sqref>M12:BP12</xm:sqref>
        </x14:conditionalFormatting>
        <x14:conditionalFormatting xmlns:xm="http://schemas.microsoft.com/office/excel/2006/main">
          <x14:cfRule type="iconSet" priority="64" id="{70BF8DC4-5E8F-4798-A02F-B2F2B8E6813B}">
            <x14:iconSet iconSet="3Stars" showValue="0" custom="1">
              <x14:cfvo type="percent">
                <xm:f>0</xm:f>
              </x14:cfvo>
              <x14:cfvo type="num">
                <xm:f>1</xm:f>
              </x14:cfvo>
              <x14:cfvo type="num">
                <xm:f>2</xm:f>
              </x14:cfvo>
              <x14:cfIcon iconSet="NoIcons" iconId="0"/>
              <x14:cfIcon iconSet="3Flags" iconId="1"/>
              <x14:cfIcon iconSet="3Signs" iconId="0"/>
            </x14:iconSet>
          </x14:cfRule>
          <xm:sqref>M110:BP110</xm:sqref>
        </x14:conditionalFormatting>
        <x14:conditionalFormatting xmlns:xm="http://schemas.microsoft.com/office/excel/2006/main">
          <x14:cfRule type="iconSet" priority="53" id="{0BFF8C61-2AD1-472C-A27B-AF3FCA043894}">
            <x14:iconSet iconSet="3Stars" showValue="0" custom="1">
              <x14:cfvo type="percent">
                <xm:f>0</xm:f>
              </x14:cfvo>
              <x14:cfvo type="num">
                <xm:f>1</xm:f>
              </x14:cfvo>
              <x14:cfvo type="num">
                <xm:f>2</xm:f>
              </x14:cfvo>
              <x14:cfIcon iconSet="NoIcons" iconId="0"/>
              <x14:cfIcon iconSet="3Flags" iconId="1"/>
              <x14:cfIcon iconSet="3Signs" iconId="0"/>
            </x14:iconSet>
          </x14:cfRule>
          <xm:sqref>M98:BP98</xm:sqref>
        </x14:conditionalFormatting>
        <x14:conditionalFormatting xmlns:xm="http://schemas.microsoft.com/office/excel/2006/main">
          <x14:cfRule type="iconSet" priority="43" id="{265925A1-0F97-4E04-9B0E-1D57EF5D937D}">
            <x14:iconSet iconSet="3Stars" showValue="0" custom="1">
              <x14:cfvo type="percent">
                <xm:f>0</xm:f>
              </x14:cfvo>
              <x14:cfvo type="num">
                <xm:f>1</xm:f>
              </x14:cfvo>
              <x14:cfvo type="num">
                <xm:f>2</xm:f>
              </x14:cfvo>
              <x14:cfIcon iconSet="NoIcons" iconId="0"/>
              <x14:cfIcon iconSet="3Flags" iconId="1"/>
              <x14:cfIcon iconSet="3Signs" iconId="0"/>
            </x14:iconSet>
          </x14:cfRule>
          <xm:sqref>M99:BP107</xm:sqref>
        </x14:conditionalFormatting>
        <x14:conditionalFormatting xmlns:xm="http://schemas.microsoft.com/office/excel/2006/main">
          <x14:cfRule type="iconSet" priority="132" id="{233458BE-651F-402A-A855-4F6F84CD5E91}">
            <x14:iconSet iconSet="3Stars" showValue="0" custom="1">
              <x14:cfvo type="percent">
                <xm:f>0</xm:f>
              </x14:cfvo>
              <x14:cfvo type="num">
                <xm:f>1</xm:f>
              </x14:cfvo>
              <x14:cfvo type="num">
                <xm:f>2</xm:f>
              </x14:cfvo>
              <x14:cfIcon iconSet="NoIcons" iconId="0"/>
              <x14:cfIcon iconSet="3Flags" iconId="1"/>
              <x14:cfIcon iconSet="3Signs" iconId="0"/>
            </x14:iconSet>
          </x14:cfRule>
          <xm:sqref>M85:BP94</xm:sqref>
        </x14:conditionalFormatting>
        <x14:conditionalFormatting xmlns:xm="http://schemas.microsoft.com/office/excel/2006/main">
          <x14:cfRule type="iconSet" priority="133" id="{B3F5EBC3-2236-41DB-8CDC-4297FE686271}">
            <x14:iconSet iconSet="3Stars" showValue="0" custom="1">
              <x14:cfvo type="percent">
                <xm:f>0</xm:f>
              </x14:cfvo>
              <x14:cfvo type="num">
                <xm:f>1</xm:f>
              </x14:cfvo>
              <x14:cfvo type="num">
                <xm:f>2</xm:f>
              </x14:cfvo>
              <x14:cfIcon iconSet="NoIcons" iconId="0"/>
              <x14:cfIcon iconSet="3Flags" iconId="1"/>
              <x14:cfIcon iconSet="3Signs" iconId="0"/>
            </x14:iconSet>
          </x14:cfRule>
          <xm:sqref>M95:BP97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84A7F5B-8F6B-457B-A277-190B288668C3}">
          <x14:formula1>
            <xm:f>'Liste de données Plan intégré'!$B$9:$B$13</xm:f>
          </x14:formula1>
          <xm:sqref>B11:B69</xm:sqref>
        </x14:dataValidation>
        <x14:dataValidation type="list" allowBlank="1" showInputMessage="1" showErrorMessage="1" xr:uid="{53BEE8FF-36EC-4764-AE05-C5B67210F8BC}">
          <x14:formula1>
            <xm:f>'Liste de données Plan intégré'!$A$2:$A$4</xm:f>
          </x14:formula1>
          <xm:sqref>A11:A69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2E1B-E835-4457-B973-3E72C8D500AD}">
  <sheetPr>
    <tabColor theme="9"/>
    <pageSetUpPr autoPageBreaks="0"/>
  </sheetPr>
  <dimension ref="A1:LG27"/>
  <sheetViews>
    <sheetView showGridLines="0" showRowColHeaders="0" tabSelected="1" workbookViewId="0">
      <selection activeCell="E20" sqref="E20"/>
    </sheetView>
  </sheetViews>
  <sheetFormatPr defaultRowHeight="16.5" x14ac:dyDescent="0.3"/>
  <cols>
    <col min="1" max="1" width="33.25" customWidth="1"/>
    <col min="2" max="2" width="14.375" customWidth="1"/>
    <col min="3" max="3" width="15.5" customWidth="1"/>
    <col min="4" max="4" width="30.125" customWidth="1"/>
    <col min="5" max="5" width="23.125" customWidth="1"/>
    <col min="6" max="6" width="15.5" customWidth="1"/>
    <col min="7" max="7" width="18.75" customWidth="1"/>
    <col min="8" max="8" width="17.125" customWidth="1"/>
    <col min="9" max="9" width="26.625" customWidth="1"/>
  </cols>
  <sheetData>
    <row r="1" spans="1:319" ht="20.25" x14ac:dyDescent="0.3">
      <c r="A1" s="163" t="s">
        <v>47</v>
      </c>
      <c r="B1" s="163"/>
      <c r="C1" s="163"/>
      <c r="D1" s="163"/>
      <c r="E1" s="163"/>
      <c r="F1" s="163"/>
      <c r="G1" s="163"/>
      <c r="H1" s="163"/>
      <c r="I1" s="163"/>
    </row>
    <row r="2" spans="1:319" s="150" customFormat="1" ht="75" customHeight="1" x14ac:dyDescent="0.3">
      <c r="A2" s="149"/>
      <c r="B2" s="149"/>
      <c r="C2" s="149"/>
      <c r="D2" s="149"/>
      <c r="E2" s="149"/>
      <c r="F2" s="149"/>
      <c r="G2" s="149"/>
      <c r="H2" s="149"/>
      <c r="I2" s="14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s="151"/>
      <c r="KM2" s="151"/>
      <c r="KN2" s="151"/>
      <c r="KO2" s="151"/>
      <c r="KP2" s="151"/>
      <c r="KQ2" s="151"/>
      <c r="KR2" s="151"/>
      <c r="KS2" s="151"/>
      <c r="KT2" s="151"/>
      <c r="KU2" s="151"/>
      <c r="KV2" s="151"/>
      <c r="KW2" s="151"/>
      <c r="KX2" s="151"/>
      <c r="KY2" s="151"/>
      <c r="KZ2" s="151"/>
      <c r="LA2" s="151"/>
      <c r="LB2" s="151"/>
      <c r="LC2" s="151"/>
      <c r="LD2" s="151"/>
      <c r="LE2" s="151"/>
      <c r="LF2" s="151"/>
      <c r="LG2" s="152"/>
    </row>
    <row r="3" spans="1:319" ht="43.5" customHeight="1" x14ac:dyDescent="0.3">
      <c r="A3" s="216" t="s">
        <v>48</v>
      </c>
      <c r="B3" s="216" t="s">
        <v>49</v>
      </c>
      <c r="C3" s="216" t="s">
        <v>50</v>
      </c>
      <c r="D3" s="216" t="s">
        <v>51</v>
      </c>
      <c r="E3" s="218" t="s">
        <v>53</v>
      </c>
      <c r="F3" s="216" t="s">
        <v>52</v>
      </c>
      <c r="G3" s="220" t="s">
        <v>54</v>
      </c>
      <c r="H3" s="221"/>
      <c r="I3" s="216" t="s">
        <v>57</v>
      </c>
    </row>
    <row r="4" spans="1:319" x14ac:dyDescent="0.3">
      <c r="A4" s="217"/>
      <c r="B4" s="217"/>
      <c r="C4" s="217"/>
      <c r="D4" s="217"/>
      <c r="E4" s="219"/>
      <c r="F4" s="217"/>
      <c r="G4" s="148" t="s">
        <v>55</v>
      </c>
      <c r="H4" s="148" t="s">
        <v>56</v>
      </c>
      <c r="I4" s="217"/>
    </row>
    <row r="5" spans="1:319" ht="121.5" x14ac:dyDescent="0.3">
      <c r="A5" s="146" t="s">
        <v>73</v>
      </c>
      <c r="B5" s="146" t="s">
        <v>6</v>
      </c>
      <c r="C5" s="146" t="s">
        <v>70</v>
      </c>
      <c r="D5" s="146" t="s">
        <v>91</v>
      </c>
      <c r="E5" s="147"/>
      <c r="F5" s="146" t="s">
        <v>59</v>
      </c>
      <c r="G5" s="146" t="s">
        <v>67</v>
      </c>
      <c r="H5" s="146" t="s">
        <v>58</v>
      </c>
      <c r="I5" s="146"/>
    </row>
    <row r="6" spans="1:319" ht="81" x14ac:dyDescent="0.3">
      <c r="A6" s="146" t="s">
        <v>75</v>
      </c>
      <c r="B6" s="146" t="s">
        <v>68</v>
      </c>
      <c r="C6" s="146" t="s">
        <v>71</v>
      </c>
      <c r="D6" s="146" t="s">
        <v>90</v>
      </c>
      <c r="E6" s="147" t="s">
        <v>84</v>
      </c>
      <c r="F6" s="146" t="s">
        <v>8</v>
      </c>
      <c r="G6" s="146" t="s">
        <v>61</v>
      </c>
      <c r="H6" s="146" t="s">
        <v>74</v>
      </c>
      <c r="I6" s="146"/>
    </row>
    <row r="7" spans="1:319" ht="27" x14ac:dyDescent="0.3">
      <c r="A7" s="146" t="s">
        <v>76</v>
      </c>
      <c r="B7" s="146" t="s">
        <v>68</v>
      </c>
      <c r="C7" s="146" t="s">
        <v>71</v>
      </c>
      <c r="D7" s="146" t="s">
        <v>85</v>
      </c>
      <c r="E7" s="147"/>
      <c r="F7" s="146" t="s">
        <v>8</v>
      </c>
      <c r="G7" s="146" t="s">
        <v>61</v>
      </c>
      <c r="H7" s="146" t="s">
        <v>64</v>
      </c>
      <c r="I7" s="146"/>
    </row>
    <row r="8" spans="1:319" ht="27" x14ac:dyDescent="0.3">
      <c r="A8" s="146" t="s">
        <v>77</v>
      </c>
      <c r="B8" s="146" t="s">
        <v>68</v>
      </c>
      <c r="C8" s="146" t="s">
        <v>71</v>
      </c>
      <c r="D8" s="146" t="s">
        <v>86</v>
      </c>
      <c r="E8" s="147"/>
      <c r="F8" s="146" t="s">
        <v>8</v>
      </c>
      <c r="G8" s="146" t="s">
        <v>61</v>
      </c>
      <c r="H8" s="146" t="s">
        <v>65</v>
      </c>
      <c r="I8" s="146"/>
    </row>
    <row r="9" spans="1:319" ht="27" x14ac:dyDescent="0.3">
      <c r="A9" s="146" t="s">
        <v>78</v>
      </c>
      <c r="B9" s="146" t="s">
        <v>68</v>
      </c>
      <c r="C9" s="146" t="s">
        <v>71</v>
      </c>
      <c r="D9" s="146" t="s">
        <v>87</v>
      </c>
      <c r="E9" s="147"/>
      <c r="F9" s="146" t="s">
        <v>8</v>
      </c>
      <c r="G9" s="146" t="s">
        <v>62</v>
      </c>
      <c r="H9" s="146" t="s">
        <v>66</v>
      </c>
      <c r="I9" s="146"/>
    </row>
    <row r="10" spans="1:319" ht="27" x14ac:dyDescent="0.3">
      <c r="A10" s="146" t="s">
        <v>79</v>
      </c>
      <c r="B10" s="146" t="s">
        <v>68</v>
      </c>
      <c r="C10" s="146" t="s">
        <v>71</v>
      </c>
      <c r="D10" s="146" t="s">
        <v>89</v>
      </c>
      <c r="E10" s="147"/>
      <c r="F10" s="146" t="s">
        <v>60</v>
      </c>
      <c r="G10" s="146" t="s">
        <v>61</v>
      </c>
      <c r="H10" s="146" t="s">
        <v>64</v>
      </c>
      <c r="I10" s="146"/>
    </row>
    <row r="11" spans="1:319" ht="67.5" x14ac:dyDescent="0.3">
      <c r="A11" s="146" t="s">
        <v>80</v>
      </c>
      <c r="B11" s="146" t="s">
        <v>68</v>
      </c>
      <c r="C11" s="146" t="s">
        <v>71</v>
      </c>
      <c r="D11" s="146" t="s">
        <v>88</v>
      </c>
      <c r="E11" s="147"/>
      <c r="F11" s="146" t="s">
        <v>8</v>
      </c>
      <c r="G11" s="146" t="s">
        <v>61</v>
      </c>
      <c r="H11" s="146" t="s">
        <v>64</v>
      </c>
      <c r="I11" s="146"/>
    </row>
    <row r="12" spans="1:319" ht="27" x14ac:dyDescent="0.3">
      <c r="A12" s="146" t="s">
        <v>81</v>
      </c>
      <c r="B12" s="146" t="s">
        <v>69</v>
      </c>
      <c r="C12" s="146" t="s">
        <v>111</v>
      </c>
      <c r="D12" s="146" t="s">
        <v>89</v>
      </c>
      <c r="E12" s="147"/>
      <c r="F12" s="146" t="s">
        <v>60</v>
      </c>
      <c r="G12" s="146" t="s">
        <v>61</v>
      </c>
      <c r="H12" s="146" t="s">
        <v>64</v>
      </c>
      <c r="I12" s="146"/>
    </row>
    <row r="13" spans="1:319" s="150" customFormat="1" ht="27" x14ac:dyDescent="0.3">
      <c r="A13" s="153" t="s">
        <v>83</v>
      </c>
      <c r="B13" s="146" t="s">
        <v>69</v>
      </c>
      <c r="C13" s="146" t="s">
        <v>111</v>
      </c>
      <c r="D13" s="153" t="s">
        <v>92</v>
      </c>
      <c r="E13" s="147"/>
      <c r="F13" s="146" t="s">
        <v>60</v>
      </c>
      <c r="G13" s="146" t="s">
        <v>61</v>
      </c>
      <c r="H13" s="146" t="s">
        <v>64</v>
      </c>
      <c r="I13" s="153"/>
    </row>
    <row r="14" spans="1:319" ht="27" x14ac:dyDescent="0.3">
      <c r="A14" s="146" t="s">
        <v>82</v>
      </c>
      <c r="B14" s="146" t="s">
        <v>6</v>
      </c>
      <c r="C14" s="146" t="s">
        <v>72</v>
      </c>
      <c r="D14" s="146" t="s">
        <v>93</v>
      </c>
      <c r="E14" s="147"/>
      <c r="F14" s="146" t="s">
        <v>59</v>
      </c>
      <c r="G14" s="146" t="s">
        <v>63</v>
      </c>
      <c r="H14" s="146" t="s">
        <v>94</v>
      </c>
      <c r="I14" s="146"/>
    </row>
    <row r="20" ht="54" customHeight="1" x14ac:dyDescent="0.3"/>
    <row r="21" ht="74.25" customHeight="1" x14ac:dyDescent="0.3"/>
    <row r="22" ht="45" customHeight="1" x14ac:dyDescent="0.3"/>
    <row r="23" ht="41.25" customHeight="1" x14ac:dyDescent="0.3"/>
    <row r="24" ht="35.25" customHeight="1" x14ac:dyDescent="0.3"/>
    <row r="25" ht="39.75" customHeight="1" x14ac:dyDescent="0.3"/>
    <row r="26" ht="45" customHeight="1" x14ac:dyDescent="0.3"/>
    <row r="27" ht="81.75" customHeight="1" x14ac:dyDescent="0.3"/>
  </sheetData>
  <mergeCells count="9">
    <mergeCell ref="A1:I1"/>
    <mergeCell ref="A3:A4"/>
    <mergeCell ref="B3:B4"/>
    <mergeCell ref="C3:C4"/>
    <mergeCell ref="D3:D4"/>
    <mergeCell ref="E3:E4"/>
    <mergeCell ref="F3:F4"/>
    <mergeCell ref="G3:H3"/>
    <mergeCell ref="I3:I4"/>
  </mergeCells>
  <pageMargins left="0.70866141732283461" right="0.70866141732283461"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2165-2475-4738-A3AC-88C8A679B973}">
  <sheetPr codeName="Sheet3">
    <tabColor theme="5"/>
  </sheetPr>
  <dimension ref="A6:B62"/>
  <sheetViews>
    <sheetView topLeftCell="A31" zoomScaleNormal="100" workbookViewId="0">
      <selection activeCell="B47" sqref="B47"/>
    </sheetView>
  </sheetViews>
  <sheetFormatPr defaultRowHeight="16.5" x14ac:dyDescent="0.3"/>
  <cols>
    <col min="1" max="1" width="55.5" customWidth="1"/>
    <col min="2" max="2" width="43.625" customWidth="1"/>
  </cols>
  <sheetData>
    <row r="6" spans="1:2" x14ac:dyDescent="0.3">
      <c r="A6" s="222" t="s">
        <v>103</v>
      </c>
      <c r="B6" s="222"/>
    </row>
    <row r="7" spans="1:2" x14ac:dyDescent="0.3">
      <c r="A7" s="17" t="s">
        <v>112</v>
      </c>
      <c r="B7" s="17" t="s">
        <v>115</v>
      </c>
    </row>
    <row r="8" spans="1:2" ht="37.5" customHeight="1" x14ac:dyDescent="0.3">
      <c r="A8" s="17" t="s">
        <v>114</v>
      </c>
      <c r="B8" s="17" t="s">
        <v>116</v>
      </c>
    </row>
    <row r="9" spans="1:2" x14ac:dyDescent="0.3">
      <c r="A9" s="17" t="s">
        <v>113</v>
      </c>
      <c r="B9" s="17" t="s">
        <v>117</v>
      </c>
    </row>
    <row r="10" spans="1:2" x14ac:dyDescent="0.3">
      <c r="A10" s="1"/>
      <c r="B10" s="1"/>
    </row>
    <row r="11" spans="1:2" x14ac:dyDescent="0.3">
      <c r="A11" s="222" t="s">
        <v>118</v>
      </c>
      <c r="B11" s="222"/>
    </row>
    <row r="12" spans="1:2" ht="33" x14ac:dyDescent="0.3">
      <c r="A12" s="17" t="s">
        <v>201</v>
      </c>
      <c r="B12" s="17" t="s">
        <v>194</v>
      </c>
    </row>
    <row r="13" spans="1:2" ht="33" x14ac:dyDescent="0.3">
      <c r="A13" s="17" t="s">
        <v>203</v>
      </c>
      <c r="B13" s="17" t="s">
        <v>196</v>
      </c>
    </row>
    <row r="14" spans="1:2" ht="33" x14ac:dyDescent="0.3">
      <c r="A14" s="17" t="s">
        <v>202</v>
      </c>
      <c r="B14" s="17" t="s">
        <v>195</v>
      </c>
    </row>
    <row r="15" spans="1:2" x14ac:dyDescent="0.3">
      <c r="A15" s="1"/>
      <c r="B15" s="1"/>
    </row>
    <row r="16" spans="1:2" x14ac:dyDescent="0.3">
      <c r="A16" s="222" t="s">
        <v>119</v>
      </c>
      <c r="B16" s="222"/>
    </row>
    <row r="17" spans="1:2" x14ac:dyDescent="0.3">
      <c r="A17" s="17" t="s">
        <v>198</v>
      </c>
      <c r="B17" s="17" t="s">
        <v>204</v>
      </c>
    </row>
    <row r="18" spans="1:2" ht="33" x14ac:dyDescent="0.3">
      <c r="A18" s="17" t="s">
        <v>200</v>
      </c>
      <c r="B18" s="17" t="s">
        <v>213</v>
      </c>
    </row>
    <row r="19" spans="1:2" x14ac:dyDescent="0.3">
      <c r="A19" s="17" t="s">
        <v>199</v>
      </c>
      <c r="B19" s="17" t="s">
        <v>197</v>
      </c>
    </row>
    <row r="20" spans="1:2" x14ac:dyDescent="0.3">
      <c r="A20" s="1"/>
      <c r="B20" s="1"/>
    </row>
    <row r="21" spans="1:2" x14ac:dyDescent="0.3">
      <c r="A21" s="222" t="s">
        <v>109</v>
      </c>
      <c r="B21" s="222"/>
    </row>
    <row r="22" spans="1:2" ht="33" x14ac:dyDescent="0.3">
      <c r="A22" s="17" t="s">
        <v>205</v>
      </c>
      <c r="B22" s="17" t="s">
        <v>204</v>
      </c>
    </row>
    <row r="23" spans="1:2" ht="33" x14ac:dyDescent="0.3">
      <c r="A23" s="17" t="s">
        <v>206</v>
      </c>
      <c r="B23" s="17" t="s">
        <v>213</v>
      </c>
    </row>
    <row r="24" spans="1:2" ht="33" x14ac:dyDescent="0.3">
      <c r="A24" s="17" t="s">
        <v>207</v>
      </c>
      <c r="B24" s="17" t="s">
        <v>197</v>
      </c>
    </row>
    <row r="25" spans="1:2" x14ac:dyDescent="0.3">
      <c r="A25" s="1"/>
      <c r="B25" s="1"/>
    </row>
    <row r="26" spans="1:2" x14ac:dyDescent="0.3">
      <c r="A26" s="222" t="s">
        <v>96</v>
      </c>
      <c r="B26" s="222"/>
    </row>
    <row r="27" spans="1:2" ht="49.5" x14ac:dyDescent="0.3">
      <c r="A27" s="17" t="s">
        <v>208</v>
      </c>
      <c r="B27" s="17" t="s">
        <v>214</v>
      </c>
    </row>
    <row r="28" spans="1:2" ht="49.5" x14ac:dyDescent="0.3">
      <c r="A28" s="17" t="s">
        <v>210</v>
      </c>
      <c r="B28" s="17" t="s">
        <v>215</v>
      </c>
    </row>
    <row r="29" spans="1:2" ht="49.5" x14ac:dyDescent="0.3">
      <c r="A29" s="17" t="s">
        <v>209</v>
      </c>
      <c r="B29" s="17" t="s">
        <v>212</v>
      </c>
    </row>
    <row r="30" spans="1:2" x14ac:dyDescent="0.3">
      <c r="A30" s="1"/>
      <c r="B30" s="1"/>
    </row>
    <row r="31" spans="1:2" x14ac:dyDescent="0.3">
      <c r="A31" s="222" t="s">
        <v>121</v>
      </c>
      <c r="B31" s="222"/>
    </row>
    <row r="32" spans="1:2" x14ac:dyDescent="0.3">
      <c r="A32" s="17" t="s">
        <v>216</v>
      </c>
      <c r="B32" s="17" t="s">
        <v>219</v>
      </c>
    </row>
    <row r="33" spans="1:2" x14ac:dyDescent="0.3">
      <c r="A33" s="17" t="s">
        <v>217</v>
      </c>
      <c r="B33" s="17" t="s">
        <v>221</v>
      </c>
    </row>
    <row r="34" spans="1:2" x14ac:dyDescent="0.3">
      <c r="A34" s="17" t="s">
        <v>218</v>
      </c>
      <c r="B34" s="17" t="s">
        <v>220</v>
      </c>
    </row>
    <row r="35" spans="1:2" x14ac:dyDescent="0.3">
      <c r="A35" s="1"/>
      <c r="B35" s="1"/>
    </row>
    <row r="36" spans="1:2" x14ac:dyDescent="0.3">
      <c r="A36" s="222" t="s">
        <v>100</v>
      </c>
      <c r="B36" s="222"/>
    </row>
    <row r="37" spans="1:2" ht="49.5" x14ac:dyDescent="0.3">
      <c r="A37" s="18" t="s">
        <v>222</v>
      </c>
      <c r="B37" s="18" t="s">
        <v>225</v>
      </c>
    </row>
    <row r="38" spans="1:2" ht="66" x14ac:dyDescent="0.3">
      <c r="A38" s="18" t="s">
        <v>223</v>
      </c>
      <c r="B38" s="18" t="s">
        <v>227</v>
      </c>
    </row>
    <row r="39" spans="1:2" ht="49.5" x14ac:dyDescent="0.3">
      <c r="A39" s="18" t="s">
        <v>224</v>
      </c>
      <c r="B39" s="18" t="s">
        <v>226</v>
      </c>
    </row>
    <row r="40" spans="1:2" x14ac:dyDescent="0.3">
      <c r="A40" s="1"/>
      <c r="B40" s="1"/>
    </row>
    <row r="41" spans="1:2" x14ac:dyDescent="0.3">
      <c r="A41" s="222" t="s">
        <v>120</v>
      </c>
      <c r="B41" s="222"/>
    </row>
    <row r="42" spans="1:2" ht="33" x14ac:dyDescent="0.3">
      <c r="A42" s="18" t="s">
        <v>231</v>
      </c>
      <c r="B42" s="18" t="s">
        <v>228</v>
      </c>
    </row>
    <row r="43" spans="1:2" ht="33" x14ac:dyDescent="0.3">
      <c r="A43" s="18" t="s">
        <v>233</v>
      </c>
      <c r="B43" s="18" t="s">
        <v>229</v>
      </c>
    </row>
    <row r="44" spans="1:2" ht="33" x14ac:dyDescent="0.3">
      <c r="A44" s="18" t="s">
        <v>232</v>
      </c>
      <c r="B44" s="18" t="s">
        <v>230</v>
      </c>
    </row>
    <row r="46" spans="1:2" x14ac:dyDescent="0.3">
      <c r="A46" s="4" t="s">
        <v>1</v>
      </c>
    </row>
    <row r="47" spans="1:2" x14ac:dyDescent="0.3">
      <c r="A47" s="3" t="s">
        <v>0</v>
      </c>
    </row>
    <row r="48" spans="1:2" x14ac:dyDescent="0.3">
      <c r="A48" s="3" t="s">
        <v>122</v>
      </c>
    </row>
    <row r="49" spans="1:2" x14ac:dyDescent="0.3">
      <c r="A49" s="3" t="s">
        <v>123</v>
      </c>
    </row>
    <row r="50" spans="1:2" x14ac:dyDescent="0.3">
      <c r="A50" s="3" t="s">
        <v>124</v>
      </c>
    </row>
    <row r="52" spans="1:2" x14ac:dyDescent="0.3">
      <c r="A52" s="3" t="s">
        <v>12</v>
      </c>
      <c r="B52" s="3" t="s">
        <v>37</v>
      </c>
    </row>
    <row r="53" spans="1:2" x14ac:dyDescent="0.3">
      <c r="A53" s="3" t="s">
        <v>13</v>
      </c>
      <c r="B53" s="3" t="s">
        <v>38</v>
      </c>
    </row>
    <row r="54" spans="1:2" x14ac:dyDescent="0.3">
      <c r="A54" s="3" t="s">
        <v>14</v>
      </c>
      <c r="B54" s="3" t="s">
        <v>39</v>
      </c>
    </row>
    <row r="56" spans="1:2" x14ac:dyDescent="0.3">
      <c r="A56" s="3" t="s">
        <v>40</v>
      </c>
      <c r="B56" s="3" t="s">
        <v>187</v>
      </c>
    </row>
    <row r="57" spans="1:2" x14ac:dyDescent="0.3">
      <c r="A57" s="3" t="s">
        <v>41</v>
      </c>
      <c r="B57" s="3" t="s">
        <v>188</v>
      </c>
    </row>
    <row r="58" spans="1:2" x14ac:dyDescent="0.3">
      <c r="A58" s="3" t="s">
        <v>42</v>
      </c>
      <c r="B58" s="3" t="s">
        <v>189</v>
      </c>
    </row>
    <row r="60" spans="1:2" x14ac:dyDescent="0.3">
      <c r="A60" s="3" t="s">
        <v>34</v>
      </c>
    </row>
    <row r="61" spans="1:2" x14ac:dyDescent="0.3">
      <c r="A61" s="3" t="s">
        <v>36</v>
      </c>
    </row>
    <row r="62" spans="1:2" x14ac:dyDescent="0.3">
      <c r="A62" s="3" t="s">
        <v>35</v>
      </c>
    </row>
  </sheetData>
  <mergeCells count="8">
    <mergeCell ref="A6:B6"/>
    <mergeCell ref="A26:B26"/>
    <mergeCell ref="A31:B31"/>
    <mergeCell ref="A36:B36"/>
    <mergeCell ref="A41:B41"/>
    <mergeCell ref="A11:B11"/>
    <mergeCell ref="A21:B21"/>
    <mergeCell ref="A16:B16"/>
  </mergeCells>
  <pageMargins left="0.7" right="0.7" top="0.75" bottom="0.75" header="0.3" footer="0.3"/>
  <pageSetup orientation="portrait" r:id="rId1"/>
  <headerFooter>
    <oddHeader>&amp;R&amp;"Calibri"&amp;11&amp;K000000 UNCLASSIFIED - NON CLASSIFIÉ&amp;1#_x000D_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F45-63C6-49CE-BFC0-5DFE30E967C9}">
  <sheetPr>
    <tabColor theme="8"/>
  </sheetPr>
  <dimension ref="A1:B13"/>
  <sheetViews>
    <sheetView zoomScaleNormal="100" workbookViewId="0">
      <selection activeCell="A9" sqref="A9"/>
    </sheetView>
  </sheetViews>
  <sheetFormatPr defaultRowHeight="16.5" x14ac:dyDescent="0.3"/>
  <cols>
    <col min="1" max="1" width="22.375" customWidth="1"/>
    <col min="2" max="2" width="19.875" customWidth="1"/>
  </cols>
  <sheetData>
    <row r="1" spans="1:2" x14ac:dyDescent="0.3">
      <c r="A1" s="123" t="s">
        <v>7</v>
      </c>
    </row>
    <row r="2" spans="1:2" x14ac:dyDescent="0.3">
      <c r="A2" t="s">
        <v>161</v>
      </c>
    </row>
    <row r="3" spans="1:2" x14ac:dyDescent="0.3">
      <c r="A3" t="s">
        <v>162</v>
      </c>
    </row>
    <row r="4" spans="1:2" x14ac:dyDescent="0.3">
      <c r="A4" t="s">
        <v>163</v>
      </c>
    </row>
    <row r="8" spans="1:2" x14ac:dyDescent="0.3">
      <c r="B8" s="123" t="s">
        <v>164</v>
      </c>
    </row>
    <row r="9" spans="1:2" x14ac:dyDescent="0.3">
      <c r="B9" t="s">
        <v>165</v>
      </c>
    </row>
    <row r="10" spans="1:2" x14ac:dyDescent="0.3">
      <c r="B10" t="s">
        <v>166</v>
      </c>
    </row>
    <row r="11" spans="1:2" x14ac:dyDescent="0.3">
      <c r="B11" t="s">
        <v>6</v>
      </c>
    </row>
    <row r="12" spans="1:2" x14ac:dyDescent="0.3">
      <c r="B12" t="s">
        <v>68</v>
      </c>
    </row>
    <row r="13" spans="1:2" x14ac:dyDescent="0.3">
      <c r="B13"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3 T b V N c j m V C k A A A A 9 Q A A A B I A H A B D b 2 5 m a W c v U G F j a 2 F n Z S 5 4 b W w g o h g A K K A U A A A A A A A A A A A A A A A A A A A A A A A A A A A A h Y / R C o I w G I V f R X b v t l a E y e 8 k v E 0 I g u h 2 z K U j n e F m 8 9 2 6 6 J F 6 h Y y y u u v y f O c c O O d + v U E 6 N H V w U Z 3 V r U n Q D F M U K C P b Q p s y Q b 0 7 h h F K O W y F P I l S B W P Y 2 H i w O k G V c + e Y E O 8 9 9 n P c d i V h l M 7 I I d / s Z K U a E W p j n T B S o U + r + N 9 C H P a v M Z z h 1 R J H C 4 Y p k I l B r s 3 X Z + P c p / s D I e t r 1 3 e K K x N m a y C T B P K + w B 9 Q S w M E F A A C A A g A y 3 T 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0 2 1 Q o i k e 4 D g A A A B E A A A A T A B w A R m 9 y b X V s Y X M v U 2 V j d G l v b j E u b S C i G A A o o B Q A A A A A A A A A A A A A A A A A A A A A A A A A A A A r T k 0 u y c z P U w i G 0 I b W A F B L A Q I t A B Q A A g A I A M t 0 2 1 T X I 5 l Q p A A A A P U A A A A S A A A A A A A A A A A A A A A A A A A A A A B D b 2 5 m a W c v U G F j a 2 F n Z S 5 4 b W x Q S w E C L Q A U A A I A C A D L d N t U D 8 r p q 6 Q A A A D p A A A A E w A A A A A A A A A A A A A A A A D w A A A A W 0 N v b n R l b n R f V H l w Z X N d L n h t b F B L A Q I t A B Q A A g A I A M t 0 2 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X W k n 1 W Y f / S r K 0 j X s W j V I d A A A A A A I A A A A A A A N m A A D A A A A A E A A A A J l 0 j D z Z X w / V 3 E + a S B Y 2 M A I A A A A A B I A A A K A A A A A Q A A A A g / f Y i K J h y W Y P 2 W c 0 H x y t M l A A A A A / k 8 c 7 f 0 P J T W R F u e N Q 6 6 7 z P p A b m b 1 1 t t A Y n 6 d j T l 1 s U + / G b F D i 9 j 1 T G Y 0 u k U 7 1 D A n f F z z Y S R D B x I 9 j C t a d S w s + z F d D + 6 6 8 a D S P t V O B c D M Y e h Q A A A A f u z D m 5 T W g L E Z a A G z e E m 8 R G / I f j A = = < / D a t a M a s h u p > 
</file>

<file path=customXml/itemProps1.xml><?xml version="1.0" encoding="utf-8"?>
<ds:datastoreItem xmlns:ds="http://schemas.openxmlformats.org/officeDocument/2006/customXml" ds:itemID="{99852B20-0B08-4A63-A04E-CF2C6607CF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Qu'est-ce que le Cahier</vt:lpstr>
      <vt:lpstr>PRET</vt:lpstr>
      <vt:lpstr>Inventaire des changements</vt:lpstr>
      <vt:lpstr>Tableau des contributeurs</vt:lpstr>
      <vt:lpstr>Plan intégré de GdP-GdC - Guide</vt:lpstr>
      <vt:lpstr>Plan intégré de GdP-GdC</vt:lpstr>
      <vt:lpstr>Suivi des activités de GdC</vt:lpstr>
      <vt:lpstr>Liste de données PRET</vt:lpstr>
      <vt:lpstr>Liste de données Plan intégré</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Marie-Catherine Yassa</dc:creator>
  <cp:lastModifiedBy>Sophie Genereux</cp:lastModifiedBy>
  <cp:lastPrinted>2022-06-27T18:59:35Z</cp:lastPrinted>
  <dcterms:created xsi:type="dcterms:W3CDTF">2022-06-08T20:49:23Z</dcterms:created>
  <dcterms:modified xsi:type="dcterms:W3CDTF">2022-09-15T14:05:31Z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2022-06-08T20:49:24Z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e59041fe-d00a-44c5-95a8-964469a40532</vt:lpwstr>
  </property>
  <property fmtid="{D5CDD505-2E9C-101B-9397-08002B2CF9AE}" pid="8" name="MSIP_Label_834ed4f5-eae4-40c7-82be-b1cdf720a1b9_ContentBits">
    <vt:lpwstr>1</vt:lpwstr>
  </property>
</Properties>
</file>