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22gc-my.sharepoint.com/personal/lise_hamilton-carriere_hc-sc_gc_ca/Documents/DATA/COR/COO_OOC/GC Collab/"/>
    </mc:Choice>
  </mc:AlternateContent>
  <xr:revisionPtr revIDLastSave="0" documentId="8_{61730022-8748-4FEA-8F9C-57B3F1D38C56}" xr6:coauthVersionLast="47" xr6:coauthVersionMax="47" xr10:uidLastSave="{00000000-0000-0000-0000-000000000000}"/>
  <bookViews>
    <workbookView xWindow="-120" yWindow="-120" windowWidth="29040" windowHeight="15720" xr2:uid="{6F284047-F836-424A-B0EB-5C23DD610FE1}"/>
  </bookViews>
  <sheets>
    <sheet name="Bureaux d'ombuds" sheetId="3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3" l="1"/>
  <c r="D41" i="3" l="1"/>
  <c r="C77" i="3" s="1"/>
  <c r="A7" i="3"/>
  <c r="A8" i="3" s="1"/>
  <c r="A9" i="3" s="1"/>
  <c r="A10" i="3" s="1"/>
  <c r="A11" i="3" l="1"/>
  <c r="A12" i="3" s="1"/>
  <c r="A13" i="3" s="1"/>
  <c r="A14" i="3" s="1"/>
  <c r="A15" i="3" s="1"/>
  <c r="A16" i="3" s="1"/>
  <c r="A17" i="3" s="1"/>
  <c r="C73" i="3"/>
  <c r="C72" i="3"/>
  <c r="A19" i="3" l="1"/>
  <c r="A20" i="3" s="1"/>
  <c r="A21" i="3" s="1"/>
  <c r="A22" i="3" s="1"/>
  <c r="A23" i="3" s="1"/>
  <c r="A24" i="3" s="1"/>
  <c r="A25" i="3" s="1"/>
  <c r="A26" i="3" s="1"/>
  <c r="A27" i="3" s="1"/>
  <c r="A28" i="3" s="1"/>
  <c r="A30" i="3" s="1"/>
  <c r="A31" i="3" s="1"/>
  <c r="A32" i="3" s="1"/>
  <c r="A33" i="3" s="1"/>
  <c r="A34" i="3" s="1"/>
  <c r="A35" i="3" s="1"/>
  <c r="A36" i="3" s="1"/>
  <c r="A37" i="3" s="1"/>
  <c r="A38" i="3" s="1"/>
  <c r="A39" i="3" l="1"/>
  <c r="A40" i="3" s="1"/>
  <c r="A46" i="3" s="1"/>
  <c r="A47" i="3" l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C78" i="3" l="1"/>
</calcChain>
</file>

<file path=xl/sharedStrings.xml><?xml version="1.0" encoding="utf-8"?>
<sst xmlns="http://schemas.openxmlformats.org/spreadsheetml/2006/main" count="386" uniqueCount="243">
  <si>
    <t>#</t>
  </si>
  <si>
    <t>Department or Agency</t>
  </si>
  <si>
    <t>Count</t>
  </si>
  <si>
    <t>Nom de l'ombuds associé/Associate Ombuds name</t>
  </si>
  <si>
    <t>Courriel de l'ombuds Associé / Associate Ombuds email</t>
  </si>
  <si>
    <t xml:space="preserve">Coordonnées génériques / Generic contact information </t>
  </si>
  <si>
    <t>Affaires mondiales Canada</t>
  </si>
  <si>
    <t>Global Affairs Canada</t>
  </si>
  <si>
    <t xml:space="preserve">Ayesha Rekhi </t>
  </si>
  <si>
    <t>Ayesha.Rekhi@international.gc.ca</t>
  </si>
  <si>
    <t xml:space="preserve">ombud@international.gc.ca </t>
  </si>
  <si>
    <t>Agence de la santé publique du Canada</t>
  </si>
  <si>
    <t>Public Health Agency of Canada</t>
  </si>
  <si>
    <t>Sylvie Richard</t>
  </si>
  <si>
    <t>sylvie.richard@hc-sc.gc.ca</t>
  </si>
  <si>
    <t>ombudsman@hc-sc.gc.ca</t>
  </si>
  <si>
    <t xml:space="preserve">Agriculture et Agroalimentaire Canada </t>
  </si>
  <si>
    <t xml:space="preserve">Agriculture and Agri-Food Canada </t>
  </si>
  <si>
    <t>Mireille Aubry</t>
  </si>
  <si>
    <t>Mireille.Aubry@agr.gc.ca</t>
  </si>
  <si>
    <t>aafc.ombuds.aac@agr.gc.ca</t>
  </si>
  <si>
    <t>Bureau du Conseil Privé</t>
  </si>
  <si>
    <t>Privy Council Office</t>
  </si>
  <si>
    <t>Nadia Ferrara</t>
  </si>
  <si>
    <t xml:space="preserve">Nadia.Ferrara@sac-isc.gc.ca </t>
  </si>
  <si>
    <t>Bureau du vérificateur général du Canada</t>
  </si>
  <si>
    <t>Office of the Auditor General of Canada</t>
  </si>
  <si>
    <t>Janet Campbell</t>
  </si>
  <si>
    <t xml:space="preserve">Janet.Campbell@oag-bvg.gc.ca  </t>
  </si>
  <si>
    <t>Centre d'analyse des opérations et déclarations financières du Canada</t>
  </si>
  <si>
    <t xml:space="preserve">Financial Transaction and Reports Analysis Centre of Canada </t>
  </si>
  <si>
    <t>Commission de l’immigration et statut de réfugié du Canada</t>
  </si>
  <si>
    <t>Immigration and Refugee Board of Canada</t>
  </si>
  <si>
    <t>Stephanie Shatilla</t>
  </si>
  <si>
    <t>Stephanie.Shatilla@irb-cisr.gc.ca</t>
  </si>
  <si>
    <t>IRB.OmbudsOffice-BureauOmbuds.CISR@irb-cisr.gc.ca</t>
  </si>
  <si>
    <t>Commission de la fonction publique du Canada</t>
  </si>
  <si>
    <t>Public Service Commission</t>
  </si>
  <si>
    <t>cfp.ombuds.psc@cfp-psc.gc.ca</t>
  </si>
  <si>
    <t>Conseil de recherches en sciences humaines</t>
  </si>
  <si>
    <t xml:space="preserve">Social Sciences and Humanities Research Council </t>
  </si>
  <si>
    <t xml:space="preserve">Office_of_the_Ombuds.Bureau_de_LOmbuds@nserc-crsng.gc.ca </t>
  </si>
  <si>
    <t>Conseil de recherches en sciences naturelles et en génie du Canada</t>
  </si>
  <si>
    <r>
      <t xml:space="preserve">Natural Sciences &amp; </t>
    </r>
    <r>
      <rPr>
        <sz val="10"/>
        <color theme="1"/>
        <rFont val="Segoe UI"/>
        <family val="2"/>
      </rPr>
      <t>Engineering Research Council</t>
    </r>
  </si>
  <si>
    <t>Conseil National de Recherches Canada</t>
  </si>
  <si>
    <t>National Research Council of Canada</t>
  </si>
  <si>
    <t>Karine Gauvreau</t>
  </si>
  <si>
    <t xml:space="preserve">Karine.Gauvreau@nrc-cnrc.gc.ca </t>
  </si>
  <si>
    <t>National Defense</t>
  </si>
  <si>
    <t>École de la fonction publique du Canada</t>
  </si>
  <si>
    <t>Canada School of Public Service</t>
  </si>
  <si>
    <t>Emploi et Développement social Canada</t>
  </si>
  <si>
    <t>Employment and Social Development Canada</t>
  </si>
  <si>
    <t>Elizabeth-Ann Smith</t>
  </si>
  <si>
    <t>elizabeth.ann.smith@hrsdc-rhdcc.gc.ca</t>
  </si>
  <si>
    <t xml:space="preserve">EDSC.OMBUDS-OMBUDS.ESDC@hrsdc-rhdcc.gc.ca </t>
  </si>
  <si>
    <t>Environnement et Changement climatique Canada</t>
  </si>
  <si>
    <t>Environment and Climate Change Canada</t>
  </si>
  <si>
    <t>Susie.Roussel@ec.gc.ca</t>
  </si>
  <si>
    <t>Susie Roussel</t>
  </si>
  <si>
    <t>susie.roussel@ec.gc.ca</t>
  </si>
  <si>
    <t xml:space="preserve">bureaudurespect-respectbureau@ec.gc.ca </t>
  </si>
  <si>
    <t>Garde côtière canadienne</t>
  </si>
  <si>
    <t>Canadian Coastguard</t>
  </si>
  <si>
    <t xml:space="preserve">Chantal Schryer </t>
  </si>
  <si>
    <t>chantal.schryer@dfo-mpo.gc.ca</t>
  </si>
  <si>
    <t>Innovation, Sciences et Développement économique Canada</t>
  </si>
  <si>
    <t>Innovation, Science and Economic Development Canada</t>
  </si>
  <si>
    <t xml:space="preserve">Abraham Temu </t>
  </si>
  <si>
    <t>Abraham.Temu@ised-isde.gc.ca</t>
  </si>
  <si>
    <t>Eve Nadeau</t>
  </si>
  <si>
    <t>Eve.Nadeau@ised-isde.gc.ca</t>
  </si>
  <si>
    <t>ombud@ised-isde.gc.ca</t>
  </si>
  <si>
    <t>Justice Canada</t>
  </si>
  <si>
    <t>Sonya-Kim St-Julien</t>
  </si>
  <si>
    <t xml:space="preserve">SonyaKim.St-Julien@justice.gc.ca </t>
  </si>
  <si>
    <t>Mélanie Michaud</t>
  </si>
  <si>
    <t>Melanie.Michaud@justice.gc.ca</t>
  </si>
  <si>
    <t>ombuds@justice.gc.ca</t>
  </si>
  <si>
    <t>Parcs Canada</t>
  </si>
  <si>
    <t>Parks Canada</t>
  </si>
  <si>
    <t>Marie-Joséee Frenette</t>
  </si>
  <si>
    <t>marie-josee.frenette@pc.gc.ca</t>
  </si>
  <si>
    <t>Patrimoine canadien</t>
  </si>
  <si>
    <t>Canadian Heritage</t>
  </si>
  <si>
    <t>Eliane Habib</t>
  </si>
  <si>
    <t>eliane.habib@pch.gc.ca</t>
  </si>
  <si>
    <t>Pêches et Océans Canada</t>
  </si>
  <si>
    <t>Fisheries and Oceans Canada</t>
  </si>
  <si>
    <t>Natacha Saintonge</t>
  </si>
  <si>
    <t>Natacha.Saintonge@dfo-mpo,gc.ca</t>
  </si>
  <si>
    <t>Relations Couronne-Autochtones et Affaires du Nord Canada</t>
  </si>
  <si>
    <t>Crown-Indigenous Relations and Northern Affairs Canada</t>
  </si>
  <si>
    <t>Ressources Naturelles Canada</t>
  </si>
  <si>
    <t>Natural Resources Canada</t>
  </si>
  <si>
    <t>Sofeene Villanueva</t>
  </si>
  <si>
    <t>sofeene.villanueva@nrcan-rncan.gc.ca</t>
  </si>
  <si>
    <t>Santé Canada</t>
  </si>
  <si>
    <t>Health Canada</t>
  </si>
  <si>
    <t xml:space="preserve">sylvie.richard@hc-sc.gc.ca </t>
  </si>
  <si>
    <t>Sarah Curry</t>
  </si>
  <si>
    <t>Sarah.Curry@hc.gc.ca</t>
  </si>
  <si>
    <t>Secrétariat du Conseil du Trésor du Canada</t>
  </si>
  <si>
    <t>Treasury Board of Canada Secretariat</t>
  </si>
  <si>
    <t>Marie-Claude Lemieux</t>
  </si>
  <si>
    <t>marie-claude.lemieux@tbs-sct.gc.ca</t>
  </si>
  <si>
    <t>Chantal Michaud</t>
  </si>
  <si>
    <t>Chantal.Michaud@tbs-sct.gc.ca</t>
  </si>
  <si>
    <t>Sécurité publique Canada</t>
  </si>
  <si>
    <t>Public Safety Canada</t>
  </si>
  <si>
    <t>Manda Noble-Green</t>
  </si>
  <si>
    <t>officeofombuds-bureaudelombuds@ps-sp.gc.ca</t>
  </si>
  <si>
    <t>Service correctionnel Canada</t>
  </si>
  <si>
    <t>Correctional Services Canada</t>
  </si>
  <si>
    <t>OMBUDS.GEN-NAT@CSC-SCC.GC.CA</t>
  </si>
  <si>
    <t>Services aux Autochtones Canada</t>
  </si>
  <si>
    <t>*Indigenous Services Canada</t>
  </si>
  <si>
    <t>Services partagés Canada</t>
  </si>
  <si>
    <t>Shared Services Canada</t>
  </si>
  <si>
    <t>Alexandre St-Jean</t>
  </si>
  <si>
    <t>Alexandre.St-Jean@ssc-spc.gc.ca</t>
  </si>
  <si>
    <t>Lianna Ferran
Réjean Duchesneau</t>
  </si>
  <si>
    <t>Lianna Ferran@ssc-spc.gc.ca
Rejean.Duchesneau@ssc-spc.gc.ca</t>
  </si>
  <si>
    <t>ombuds@ssc-spc.gc.ca</t>
  </si>
  <si>
    <t>Services publics et approvisionnement Canada</t>
  </si>
  <si>
    <t>Public Services and Procurement Canada</t>
  </si>
  <si>
    <t>Petits ministères et organismes / Small Department and Agencies</t>
  </si>
  <si>
    <t>Développement économique Canada pour les régions du Québec</t>
  </si>
  <si>
    <t>Canada Economic Development for Quebec Regions</t>
  </si>
  <si>
    <t>Judith Brunet</t>
  </si>
  <si>
    <t xml:space="preserve">judith.brunet@tpsgc-pwgsc.gc.ca </t>
  </si>
  <si>
    <t xml:space="preserve">1conversation@tpsgc-pwgsc.gc.ca  </t>
  </si>
  <si>
    <t>Régie de l’énergie du Canada</t>
  </si>
  <si>
    <t>Canada Energy Regulator</t>
  </si>
  <si>
    <t>Commission canadienne des droits de la personne</t>
  </si>
  <si>
    <t>Canadian Human Rights Commission</t>
  </si>
  <si>
    <t>Instituts de recherche en santé du Canada</t>
  </si>
  <si>
    <t>Canadian Institutes of Health Research</t>
  </si>
  <si>
    <t>Agence canadienne de développement économique du Nord</t>
  </si>
  <si>
    <t>Canadian Northern Economic Development Agency</t>
  </si>
  <si>
    <t>Canadian Nuclear Safety Commission</t>
  </si>
  <si>
    <t>Agence spatiale canadienne</t>
  </si>
  <si>
    <t>Canadian Space Agency</t>
  </si>
  <si>
    <t>Service administratif des tribunaux judiciaires</t>
  </si>
  <si>
    <t>Courts administration Service</t>
  </si>
  <si>
    <t>Agence fédérale de développement économique pour le Sud de l'Ontario</t>
  </si>
  <si>
    <t>Federal Economic Development Agency for Southern Ontario</t>
  </si>
  <si>
    <t>Agence fédérale de développement économique pour le Nord de l’Ontario</t>
  </si>
  <si>
    <t>Federal Economic Development Organization for Northern Ontario</t>
  </si>
  <si>
    <t>Agence d'évaluation d'impact du Canada</t>
  </si>
  <si>
    <t>Impact Assessment Agency of Canada</t>
  </si>
  <si>
    <t>Infrastructure Canada</t>
  </si>
  <si>
    <t>Commissariat à la protection de la vie privée du Canada</t>
  </si>
  <si>
    <t>Office of the  Privacy Commissioner of Canada</t>
  </si>
  <si>
    <t>Commissariat au lobbying du Canada</t>
  </si>
  <si>
    <t>Office of the Commissioner of Lobbying</t>
  </si>
  <si>
    <t>Bureau de l'enquêteur correctionnel</t>
  </si>
  <si>
    <t>Office of the Correctional Investigator</t>
  </si>
  <si>
    <t>Bureau du secrétaire du gouverneur général</t>
  </si>
  <si>
    <t>Office of the Secretary to the Governor General</t>
  </si>
  <si>
    <t>Conseil d’examen du prix des médicaments brevetés</t>
  </si>
  <si>
    <t>Patented Medicine Prices Review Board</t>
  </si>
  <si>
    <t>Savoir Polaire Canada</t>
  </si>
  <si>
    <t>Polar Canada</t>
  </si>
  <si>
    <t>RCMP External Review Committee</t>
  </si>
  <si>
    <t>Femmes et Égalité des genres Canada</t>
  </si>
  <si>
    <t>Women and Gender Equality Canada</t>
  </si>
  <si>
    <t>Ombuds</t>
  </si>
  <si>
    <t>Department or Agency /</t>
  </si>
  <si>
    <t>Canadian Human Rights</t>
  </si>
  <si>
    <t>Impact Assessment Agency Canada</t>
  </si>
  <si>
    <t>Offices of the Information Commissioners of Canada</t>
  </si>
  <si>
    <t>Élections Canada</t>
  </si>
  <si>
    <t>Elections Canada</t>
  </si>
  <si>
    <t>William (Bill) Rasmus</t>
  </si>
  <si>
    <t>William.Rasmus@CSC-SCC.GC.CA</t>
  </si>
  <si>
    <t>Mike.Blake@NSERC-CRSNG.GC.CA</t>
  </si>
  <si>
    <t>--</t>
  </si>
  <si>
    <t>GIC-ICM@rcaanc-cirnac.gc.ca</t>
  </si>
  <si>
    <t>Commissaire aux élections fédérales</t>
  </si>
  <si>
    <t>Commissioner of Canada Elections</t>
  </si>
  <si>
    <t>Office of Shared Ombuds Services</t>
  </si>
  <si>
    <t>Bureau des services d'ombuds partagés</t>
  </si>
  <si>
    <t>Immigration, Réfugiés et Citoyenneté Canada</t>
  </si>
  <si>
    <t>Immigration, Refugees and Citizenship Canada</t>
  </si>
  <si>
    <t xml:space="preserve">Manda.Noble-Green@cic.gc.ca </t>
  </si>
  <si>
    <t>Civilian Review and Complaints Commission for the RCMP (CRCC)</t>
  </si>
  <si>
    <t>Commission civile d'examen et de traitement des plaintes relatives à la GRC (CCETP)</t>
  </si>
  <si>
    <t>Department and Agencies / Ministères ou organismes</t>
  </si>
  <si>
    <t>Ministère ou organisme</t>
  </si>
  <si>
    <t>Ombuds name / Nom de l’Ombuds</t>
  </si>
  <si>
    <t xml:space="preserve">Ombuds email / Courriel de l’Ombuds </t>
  </si>
  <si>
    <t xml:space="preserve">Generic contact information / Coordonnées génériques </t>
  </si>
  <si>
    <t>Canadian Food Inspection Agency</t>
  </si>
  <si>
    <t>Agence canadienne d'inspection des aliments</t>
  </si>
  <si>
    <t>Cesar Kagame</t>
  </si>
  <si>
    <t>Cesar.Kagame@inspection.gc.ca</t>
  </si>
  <si>
    <t xml:space="preserve">Staffing in progress / Dotation en cours </t>
  </si>
  <si>
    <t xml:space="preserve">New organization / Nouvelle organisation </t>
  </si>
  <si>
    <t xml:space="preserve">New Ombuds / Nouvel Ombuds </t>
  </si>
  <si>
    <t xml:space="preserve">TOTAL # of Ombuds / # d'Ombuds </t>
  </si>
  <si>
    <t xml:space="preserve">TOTAL Supported organizations / Organisations desservies </t>
  </si>
  <si>
    <t>Indigenous Services Canada</t>
  </si>
  <si>
    <t>Office of the Privacy Commissioner of Canada</t>
  </si>
  <si>
    <t>Office of the Lobbying Commissioner of Canada</t>
  </si>
  <si>
    <t>Lynne Laramée</t>
  </si>
  <si>
    <t>lynne.laramee@asc-csa.gc.ca</t>
  </si>
  <si>
    <t>Finance Canada</t>
  </si>
  <si>
    <t>ombud@fin.gc.ca</t>
  </si>
  <si>
    <t>Melodie.Morissette@csps-efpc.gc.ca</t>
  </si>
  <si>
    <t>Mélodie Morissette (acting)</t>
  </si>
  <si>
    <t>Transport Canada</t>
  </si>
  <si>
    <t>Nadia Lécuyer</t>
  </si>
  <si>
    <t>nadia.lecuyer@tc.gc.ca</t>
  </si>
  <si>
    <t>Mireille Aubrey</t>
  </si>
  <si>
    <t>mireille.aubrey@agr.gc.ca</t>
  </si>
  <si>
    <t>omb@pc.gc.ca; ombud@pc.gc.ca</t>
  </si>
  <si>
    <t>Rachel Richardson</t>
  </si>
  <si>
    <t>rachel.richardson@ps-sp.gc.ca</t>
  </si>
  <si>
    <t>Canadian Security Intelligence Service</t>
  </si>
  <si>
    <t>Service canadien du renseignement de sécurité</t>
  </si>
  <si>
    <t>Elianne6497@smtp.gc.ca</t>
  </si>
  <si>
    <t>Mélanie Lepage</t>
  </si>
  <si>
    <t>melanie.lepage@cfp-psc.gc.ca</t>
  </si>
  <si>
    <t>Polar Knowledge Canada</t>
  </si>
  <si>
    <t>Housing, Communities and Infrastructure Canada</t>
  </si>
  <si>
    <t>Logements, infrastructures et collectivités Canada</t>
  </si>
  <si>
    <t>International Joint Commission</t>
  </si>
  <si>
    <t>Commission mixte internationale</t>
  </si>
  <si>
    <t xml:space="preserve">Transportation Safety Board of Canada </t>
  </si>
  <si>
    <t>Bureau de la sécurité des transports du Canada</t>
  </si>
  <si>
    <t>Elianne Hall</t>
  </si>
  <si>
    <t>ombuds@smtp.gc.ca</t>
  </si>
  <si>
    <t>Mijanoux.Beauchamp@tpsgc-pwgsc.gc.ca</t>
  </si>
  <si>
    <t>Mijanoux Beauchamp **</t>
  </si>
  <si>
    <t>Financial Transaction and Reports Analysis Centre of Canada  **</t>
  </si>
  <si>
    <t>rennee.lamontagne@rcaanc-cirnac.gc.ca</t>
  </si>
  <si>
    <t xml:space="preserve">Mijanoux Beauchamp </t>
  </si>
  <si>
    <t>Mike Blake</t>
  </si>
  <si>
    <t>SPAC.BOEquipeOmbuds-OOTeamOmbuds.PSPC@tpsgc-pwgsc.gc.ca</t>
  </si>
  <si>
    <t>IRCC.Ombuds.IRCC@cic.gc.ca</t>
  </si>
  <si>
    <t>Rennée Lamontagne</t>
  </si>
  <si>
    <t>Last update: Dec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</si>
</sst>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u/>
      <sz val="10"/>
      <color rgb="FF0563C1"/>
      <name val="Segoe UI"/>
      <family val="2"/>
    </font>
    <font>
      <b/>
      <sz val="10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0"/>
      <name val="Segoe UI"/>
      <family val="2"/>
    </font>
    <font>
      <b/>
      <sz val="10"/>
      <color rgb="FF000000"/>
      <name val="Segoe UI"/>
      <family val="2"/>
    </font>
    <font>
      <u/>
      <sz val="10"/>
      <color theme="10"/>
      <name val="Segoe U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D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8" fillId="0" borderId="7" xfId="1" applyFont="1" applyBorder="1" applyAlignment="1">
      <alignment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3" xfId="1" applyFont="1" applyBorder="1" applyAlignment="1">
      <alignment vertical="center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2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7" xfId="1" applyFill="1" applyBorder="1"/>
    <xf numFmtId="0" fontId="8" fillId="0" borderId="7" xfId="1" applyFont="1" applyFill="1" applyBorder="1" applyAlignment="1">
      <alignment vertical="center" wrapText="1"/>
    </xf>
    <xf numFmtId="0" fontId="5" fillId="0" borderId="0" xfId="1"/>
    <xf numFmtId="0" fontId="1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5" fillId="0" borderId="7" xfId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5" fillId="0" borderId="1" xfId="1" applyBorder="1" applyAlignment="1">
      <alignment vertical="center" wrapText="1"/>
    </xf>
    <xf numFmtId="0" fontId="5" fillId="0" borderId="7" xfId="1" applyFill="1" applyBorder="1" applyAlignment="1">
      <alignment vertical="center" wrapText="1"/>
    </xf>
    <xf numFmtId="0" fontId="5" fillId="0" borderId="1" xfId="1" applyFill="1" applyBorder="1" applyAlignment="1">
      <alignment vertical="center" wrapText="1"/>
    </xf>
    <xf numFmtId="0" fontId="1" fillId="0" borderId="1" xfId="0" applyFont="1" applyBorder="1"/>
    <xf numFmtId="0" fontId="9" fillId="0" borderId="7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8" fillId="5" borderId="7" xfId="1" applyFont="1" applyFill="1" applyBorder="1" applyAlignment="1">
      <alignment vertical="center" wrapText="1"/>
    </xf>
    <xf numFmtId="0" fontId="1" fillId="5" borderId="0" xfId="0" applyFont="1" applyFill="1"/>
    <xf numFmtId="0" fontId="5" fillId="5" borderId="1" xfId="1" applyFill="1" applyBorder="1" applyAlignment="1">
      <alignment vertical="center" wrapText="1"/>
    </xf>
    <xf numFmtId="0" fontId="5" fillId="5" borderId="7" xfId="1" applyFill="1" applyBorder="1" applyAlignment="1">
      <alignment vertical="center" wrapText="1"/>
    </xf>
    <xf numFmtId="0" fontId="1" fillId="0" borderId="4" xfId="0" quotePrefix="1" applyFont="1" applyBorder="1" applyAlignment="1">
      <alignment horizontal="left" vertical="top" wrapText="1"/>
    </xf>
    <xf numFmtId="0" fontId="5" fillId="6" borderId="1" xfId="1" applyFill="1" applyBorder="1" applyAlignment="1">
      <alignment vertical="center" wrapText="1"/>
    </xf>
    <xf numFmtId="0" fontId="8" fillId="0" borderId="0" xfId="1" applyFont="1" applyFill="1" applyBorder="1"/>
    <xf numFmtId="0" fontId="6" fillId="0" borderId="0" xfId="1" applyFont="1" applyFill="1" applyBorder="1"/>
    <xf numFmtId="0" fontId="5" fillId="0" borderId="7" xfId="1" applyBorder="1"/>
    <xf numFmtId="0" fontId="5" fillId="0" borderId="0" xfId="1" applyFill="1" applyBorder="1"/>
    <xf numFmtId="0" fontId="1" fillId="0" borderId="2" xfId="0" applyFont="1" applyBorder="1"/>
    <xf numFmtId="0" fontId="5" fillId="0" borderId="1" xfId="1" applyFill="1" applyBorder="1"/>
    <xf numFmtId="0" fontId="5" fillId="0" borderId="0" xfId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5" fillId="0" borderId="9" xfId="1" applyBorder="1" applyAlignment="1">
      <alignment vertical="center" wrapText="1"/>
    </xf>
    <xf numFmtId="0" fontId="5" fillId="0" borderId="9" xfId="1" applyBorder="1"/>
    <xf numFmtId="0" fontId="1" fillId="0" borderId="0" xfId="0" applyFont="1" applyAlignment="1">
      <alignment vertical="center" wrapText="1"/>
    </xf>
    <xf numFmtId="0" fontId="6" fillId="5" borderId="1" xfId="1" applyFont="1" applyFill="1" applyBorder="1" applyAlignment="1">
      <alignment vertical="center" wrapText="1"/>
    </xf>
    <xf numFmtId="0" fontId="1" fillId="5" borderId="1" xfId="0" applyFont="1" applyFill="1" applyBorder="1"/>
    <xf numFmtId="0" fontId="1" fillId="0" borderId="7" xfId="0" applyFont="1" applyBorder="1"/>
    <xf numFmtId="0" fontId="6" fillId="0" borderId="7" xfId="1" applyFont="1" applyFill="1" applyBorder="1" applyAlignment="1">
      <alignment vertical="center" wrapText="1"/>
    </xf>
    <xf numFmtId="0" fontId="5" fillId="0" borderId="2" xfId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5" fillId="0" borderId="6" xfId="1" applyFill="1" applyBorder="1" applyAlignment="1">
      <alignment vertical="center" wrapText="1"/>
    </xf>
    <xf numFmtId="0" fontId="1" fillId="0" borderId="3" xfId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0" xfId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1" applyFill="1" applyBorder="1" applyAlignment="1">
      <alignment vertical="center" wrapText="1"/>
    </xf>
    <xf numFmtId="0" fontId="5" fillId="0" borderId="2" xfId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7" borderId="0" xfId="0" applyFont="1" applyFill="1"/>
    <xf numFmtId="0" fontId="8" fillId="6" borderId="7" xfId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</dxf>
    <dxf>
      <font>
        <strike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EAD5FF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Segoe UI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  <fill>
        <patternFill patternType="solid">
          <fgColor indexed="64"/>
          <bgColor rgb="FFEAD5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F7EFFF"/>
      <color rgb="FFEAD5FF"/>
      <color rgb="FFEE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177801</xdr:colOff>
      <xdr:row>0</xdr:row>
      <xdr:rowOff>0</xdr:rowOff>
    </xdr:from>
    <xdr:to>
      <xdr:col>4</xdr:col>
      <xdr:colOff>1066800</xdr:colOff>
      <xdr:row>4</xdr:row>
      <xdr:rowOff>15</xdr:rowOff>
    </xdr:to>
    <xdr:pic>
      <xdr:nvPicPr>
        <xdr:cNvPr id="2" name="Picture 1" descr="Organizational Ombuds Council Logo">
          <a:extLst>
            <a:ext uri="{FF2B5EF4-FFF2-40B4-BE49-F238E27FC236}">
              <a16:creationId xmlns:a16="http://schemas.microsoft.com/office/drawing/2014/main" id="{C7697A42-38F0-487E-BA50-8B95EC17B0D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1801" y="0"/>
          <a:ext cx="888999" cy="7905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60C4F6-0CA5-4579-ACB2-4C994D18E70F}" name="Table2" displayName="Table2" ref="A5:I41" totalsRowCount="1" headerRowDxfId="35" dataDxfId="33" headerRowBorderDxfId="34" tableBorderDxfId="32">
  <autoFilter ref="A5:I40" xr:uid="{F060C4F6-0CA5-4579-ACB2-4C994D18E70F}"/>
  <sortState xmlns:xlrd2="http://schemas.microsoft.com/office/spreadsheetml/2017/richdata2" ref="A6:I40">
    <sortCondition ref="B6:B40"/>
  </sortState>
  <tableColumns count="9">
    <tableColumn id="1" xr3:uid="{49CF11DA-9803-465B-A5D0-023BCE696384}" name="#" dataDxfId="31" totalsRowDxfId="8"/>
    <tableColumn id="2" xr3:uid="{AC8C3915-A9C7-4026-BF81-46251ABE68E8}" name="Department or Agency" dataDxfId="30" totalsRowDxfId="7"/>
    <tableColumn id="3" xr3:uid="{11B72984-A4E1-414B-BD20-373A70BC010F}" name="Ministère ou organisme" dataDxfId="29" totalsRowDxfId="6"/>
    <tableColumn id="7" xr3:uid="{377F3B6C-7D67-4B00-886A-DCADCCA7C3EE}" name="Count" totalsRowFunction="sum" dataDxfId="28" totalsRowDxfId="5"/>
    <tableColumn id="4" xr3:uid="{BE9ABB28-ED52-43B6-AE28-43DD9F8EF460}" name="Ombuds name / Nom de l’Ombuds" dataDxfId="27" totalsRowDxfId="4"/>
    <tableColumn id="5" xr3:uid="{70283B4B-A9A0-4472-BAC3-00DD40655C38}" name="Ombuds email / Courriel de l’Ombuds " dataDxfId="26" totalsRowDxfId="3" dataCellStyle="Hyperlink"/>
    <tableColumn id="9" xr3:uid="{062E20A1-610E-4ACB-8532-D8F970696638}" name="Nom de l'ombuds associé/Associate Ombuds name" dataDxfId="25" totalsRowDxfId="2" dataCellStyle="Hyperlink"/>
    <tableColumn id="6" xr3:uid="{1BB85F7A-9A89-4A4B-B4DC-C3475ABC8BB3}" name="Courriel de l'ombuds Associé / Associate Ombuds email" dataDxfId="24" totalsRowDxfId="1" dataCellStyle="Hyperlink"/>
    <tableColumn id="8" xr3:uid="{AB20950D-D37D-4715-B6E5-A59022BCA0F3}" name="Generic contact information / Coordonnées génériques " dataDxfId="23" totalsRowDxfId="0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198E22-8998-4062-B167-E6447B0086CC}" name="Table3" displayName="Table3" ref="A45:I68" totalsRowShown="0" headerRowDxfId="22" dataDxfId="20" headerRowBorderDxfId="21" tableBorderDxfId="19" totalsRowBorderDxfId="18">
  <autoFilter ref="A45:I68" xr:uid="{A1198E22-8998-4062-B167-E6447B0086CC}"/>
  <sortState xmlns:xlrd2="http://schemas.microsoft.com/office/spreadsheetml/2017/richdata2" ref="A46:I68">
    <sortCondition ref="B46:B68"/>
  </sortState>
  <tableColumns count="9">
    <tableColumn id="1" xr3:uid="{02997D7F-92FE-4F52-A453-98064F476AB3}" name="#" dataDxfId="17"/>
    <tableColumn id="2" xr3:uid="{986108BC-8519-4337-90E8-8284EE2E0924}" name="Department or Agency" dataDxfId="16"/>
    <tableColumn id="3" xr3:uid="{28D63FBB-02C3-485D-8C74-3F23F01F6A87}" name="Ministère ou organisme" dataDxfId="15"/>
    <tableColumn id="4" xr3:uid="{87E67B8F-F0D1-40F7-8506-D3606838DFD0}" name="Count" dataDxfId="14"/>
    <tableColumn id="5" xr3:uid="{6D0ED196-B1D0-476B-B1AA-4C1A624010B8}" name="Ombuds name / Nom de l’Ombuds" dataDxfId="13" dataCellStyle="Hyperlink"/>
    <tableColumn id="6" xr3:uid="{BA45330B-FB95-4990-9E36-28D471D2754A}" name="Ombuds email / Courriel de l’Ombuds " dataDxfId="12" dataCellStyle="Hyperlink"/>
    <tableColumn id="8" xr3:uid="{1F42C042-DCFE-4DB3-8E0E-9B7E346143F4}" name="Courriel de l'ombuds Associé / Associate Ombuds email" dataDxfId="11"/>
    <tableColumn id="7" xr3:uid="{39668C05-03A1-4D0A-8E20-2FF782A4719D}" name="Coordonnées génériques / Generic contact information " dataDxfId="10" dataCellStyle="Hyperlink"/>
    <tableColumn id="9" xr3:uid="{7537EDA6-C217-4C51-9962-668851D8FC41}" name="Generic contact information / Coordonnées génériques 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lexandre.St-Jean@ssc-spc.gc.ca" TargetMode="External"/><Relationship Id="rId18" Type="http://schemas.openxmlformats.org/officeDocument/2006/relationships/hyperlink" Target="mailto:1conversation@tpsgc-pwgsc.gc.ca" TargetMode="External"/><Relationship Id="rId26" Type="http://schemas.openxmlformats.org/officeDocument/2006/relationships/hyperlink" Target="mailto:1conversation@tpsgc-pwgsc.gc.ca" TargetMode="External"/><Relationship Id="rId39" Type="http://schemas.openxmlformats.org/officeDocument/2006/relationships/hyperlink" Target="mailto:aafc.ombuds.aac@agr.gc.ca" TargetMode="External"/><Relationship Id="rId21" Type="http://schemas.openxmlformats.org/officeDocument/2006/relationships/hyperlink" Target="mailto:1conversation@tpsgc-pwgsc.gc.ca" TargetMode="External"/><Relationship Id="rId34" Type="http://schemas.openxmlformats.org/officeDocument/2006/relationships/hyperlink" Target="mailto:EDSC.OMBUDS-OMBUDS.ESDC@hrsdc-rhdcc.gc.ca" TargetMode="External"/><Relationship Id="rId42" Type="http://schemas.openxmlformats.org/officeDocument/2006/relationships/hyperlink" Target="mailto:rennee.lamontagne@rcaanc-cirnac.gc.ca" TargetMode="External"/><Relationship Id="rId47" Type="http://schemas.openxmlformats.org/officeDocument/2006/relationships/hyperlink" Target="mailto:eliane.habib@pch.gc.ca" TargetMode="External"/><Relationship Id="rId50" Type="http://schemas.openxmlformats.org/officeDocument/2006/relationships/hyperlink" Target="mailto:Melanie.Michaud@justice.gc.ca" TargetMode="External"/><Relationship Id="rId55" Type="http://schemas.openxmlformats.org/officeDocument/2006/relationships/hyperlink" Target="mailto:Stephanie.Shatilla@irb-cisr.gc.ca" TargetMode="External"/><Relationship Id="rId63" Type="http://schemas.openxmlformats.org/officeDocument/2006/relationships/hyperlink" Target="mailto:OMBUDS.GEN-NAT@CSC-SCC.GC.CA" TargetMode="External"/><Relationship Id="rId68" Type="http://schemas.openxmlformats.org/officeDocument/2006/relationships/hyperlink" Target="mailto:1conversation@tpsgc-pwgsc.gc.ca" TargetMode="External"/><Relationship Id="rId76" Type="http://schemas.openxmlformats.org/officeDocument/2006/relationships/hyperlink" Target="mailto:melanie.lepage@cfp-psc.gc.ca" TargetMode="External"/><Relationship Id="rId84" Type="http://schemas.openxmlformats.org/officeDocument/2006/relationships/drawing" Target="../drawings/drawing1.xml"/><Relationship Id="rId7" Type="http://schemas.openxmlformats.org/officeDocument/2006/relationships/hyperlink" Target="mailto:ombuds@justice.gc.ca" TargetMode="External"/><Relationship Id="rId71" Type="http://schemas.openxmlformats.org/officeDocument/2006/relationships/hyperlink" Target="mailto:Cesar.Kagame@inspection.gc.ca" TargetMode="External"/><Relationship Id="rId2" Type="http://schemas.openxmlformats.org/officeDocument/2006/relationships/hyperlink" Target="mailto:Melodie.Morissette@csps-efpc.gc.ca" TargetMode="External"/><Relationship Id="rId16" Type="http://schemas.openxmlformats.org/officeDocument/2006/relationships/hyperlink" Target="mailto:Office_of_the_Ombuds.Bureau_de_LOmbuds@nserc-crsng.gc.ca" TargetMode="External"/><Relationship Id="rId29" Type="http://schemas.openxmlformats.org/officeDocument/2006/relationships/hyperlink" Target="mailto:1conversation@tpsgc-pwgsc.gc.ca" TargetMode="External"/><Relationship Id="rId11" Type="http://schemas.openxmlformats.org/officeDocument/2006/relationships/hyperlink" Target="mailto:officeofombuds-bureaudelombuds@ps-sp.gc.ca" TargetMode="External"/><Relationship Id="rId24" Type="http://schemas.openxmlformats.org/officeDocument/2006/relationships/hyperlink" Target="mailto:1conversation@tpsgc-pwgsc.gc.ca" TargetMode="External"/><Relationship Id="rId32" Type="http://schemas.openxmlformats.org/officeDocument/2006/relationships/hyperlink" Target="mailto:1conversation@tpsgc-pwgsc.gc.ca" TargetMode="External"/><Relationship Id="rId37" Type="http://schemas.openxmlformats.org/officeDocument/2006/relationships/hyperlink" Target="mailto:chantal.schryer@dfo-mpo.gc.ca" TargetMode="External"/><Relationship Id="rId40" Type="http://schemas.openxmlformats.org/officeDocument/2006/relationships/hyperlink" Target="mailto:Ayesha.Rekhi@international.gc.ca" TargetMode="External"/><Relationship Id="rId45" Type="http://schemas.openxmlformats.org/officeDocument/2006/relationships/hyperlink" Target="mailto:sylvie.richard@hc-sc.gc.ca" TargetMode="External"/><Relationship Id="rId53" Type="http://schemas.openxmlformats.org/officeDocument/2006/relationships/hyperlink" Target="mailto:susie.roussel@ec.gc.ca" TargetMode="External"/><Relationship Id="rId58" Type="http://schemas.openxmlformats.org/officeDocument/2006/relationships/hyperlink" Target="mailto:sofeene.villanueva@nrcan-rncan.gc.ca" TargetMode="External"/><Relationship Id="rId66" Type="http://schemas.openxmlformats.org/officeDocument/2006/relationships/hyperlink" Target="mailto:GIC-ICM@rcaanc-cirnac.gc.ca" TargetMode="External"/><Relationship Id="rId74" Type="http://schemas.openxmlformats.org/officeDocument/2006/relationships/hyperlink" Target="mailto:nadia.lecuyer@tc.gc.ca" TargetMode="External"/><Relationship Id="rId79" Type="http://schemas.openxmlformats.org/officeDocument/2006/relationships/hyperlink" Target="mailto:Mijanoux.Beauchamp@tpsgc-pwgsc.gc.ca" TargetMode="External"/><Relationship Id="rId5" Type="http://schemas.openxmlformats.org/officeDocument/2006/relationships/hyperlink" Target="mailto:bureaudurespect-respectbureau@ec.gc.ca" TargetMode="External"/><Relationship Id="rId61" Type="http://schemas.openxmlformats.org/officeDocument/2006/relationships/hyperlink" Target="mailto:OMBUDS.GEN-NAT@CSC-SCC.GC.CA" TargetMode="External"/><Relationship Id="rId82" Type="http://schemas.openxmlformats.org/officeDocument/2006/relationships/hyperlink" Target="mailto:IRCC.Ombuds.IRCC@cic.gc.ca" TargetMode="External"/><Relationship Id="rId19" Type="http://schemas.openxmlformats.org/officeDocument/2006/relationships/hyperlink" Target="mailto:lynne.laramee@asc-csa.gc.ca" TargetMode="External"/><Relationship Id="rId4" Type="http://schemas.openxmlformats.org/officeDocument/2006/relationships/hyperlink" Target="mailto:Susie.Roussel@ec.gc.ca" TargetMode="External"/><Relationship Id="rId9" Type="http://schemas.openxmlformats.org/officeDocument/2006/relationships/hyperlink" Target="mailto:Office_of_the_Ombuds.Bureau_de_LOmbuds@nserc-crsng.gc.ca" TargetMode="External"/><Relationship Id="rId14" Type="http://schemas.openxmlformats.org/officeDocument/2006/relationships/hyperlink" Target="mailto:ombuds@ssc-spc.gc.ca" TargetMode="External"/><Relationship Id="rId22" Type="http://schemas.openxmlformats.org/officeDocument/2006/relationships/hyperlink" Target="mailto:1conversation@tpsgc-pwgsc.gc.ca" TargetMode="External"/><Relationship Id="rId27" Type="http://schemas.openxmlformats.org/officeDocument/2006/relationships/hyperlink" Target="mailto:1conversation@tpsgc-pwgsc.gc.ca" TargetMode="External"/><Relationship Id="rId30" Type="http://schemas.openxmlformats.org/officeDocument/2006/relationships/hyperlink" Target="mailto:1conversation@tpsgc-pwgsc.gc.ca" TargetMode="External"/><Relationship Id="rId35" Type="http://schemas.openxmlformats.org/officeDocument/2006/relationships/hyperlink" Target="mailto:ombudsman@hc-sc.gc.ca" TargetMode="External"/><Relationship Id="rId43" Type="http://schemas.openxmlformats.org/officeDocument/2006/relationships/hyperlink" Target="mailto:SonyaKim.St-Julien@justice.gc.ca" TargetMode="External"/><Relationship Id="rId48" Type="http://schemas.openxmlformats.org/officeDocument/2006/relationships/hyperlink" Target="mailto:Chantal.Michaud@tbs-sct.gc.ca" TargetMode="External"/><Relationship Id="rId56" Type="http://schemas.openxmlformats.org/officeDocument/2006/relationships/hyperlink" Target="mailto:ombud@international.gc.ca" TargetMode="External"/><Relationship Id="rId64" Type="http://schemas.openxmlformats.org/officeDocument/2006/relationships/hyperlink" Target="mailto:Mike.Blake@NSERC-CRSNG.GC.CA" TargetMode="External"/><Relationship Id="rId69" Type="http://schemas.openxmlformats.org/officeDocument/2006/relationships/hyperlink" Target="mailto:Manda.Noble-Green@cic.gc.ca" TargetMode="External"/><Relationship Id="rId77" Type="http://schemas.openxmlformats.org/officeDocument/2006/relationships/hyperlink" Target="mailto:Elianne6497@smtp.gc.ca" TargetMode="External"/><Relationship Id="rId8" Type="http://schemas.openxmlformats.org/officeDocument/2006/relationships/hyperlink" Target="mailto:Karine.Gauvreau@nrc-cnrc.gc.ca" TargetMode="External"/><Relationship Id="rId51" Type="http://schemas.openxmlformats.org/officeDocument/2006/relationships/hyperlink" Target="mailto:Mireille.Aubry@agr.gc.ca" TargetMode="External"/><Relationship Id="rId72" Type="http://schemas.openxmlformats.org/officeDocument/2006/relationships/hyperlink" Target="mailto:marie-claude.lemieux@tbs-sct.gc.ca" TargetMode="External"/><Relationship Id="rId80" Type="http://schemas.openxmlformats.org/officeDocument/2006/relationships/hyperlink" Target="mailto:1conversation@tpsgc-pwgsc.gc.ca" TargetMode="External"/><Relationship Id="rId85" Type="http://schemas.openxmlformats.org/officeDocument/2006/relationships/table" Target="../tables/table1.xml"/><Relationship Id="rId3" Type="http://schemas.openxmlformats.org/officeDocument/2006/relationships/hyperlink" Target="mailto:elizabeth.ann.smith@hrsdc-rhdcc.gc.ca" TargetMode="External"/><Relationship Id="rId12" Type="http://schemas.openxmlformats.org/officeDocument/2006/relationships/hyperlink" Target="mailto:SPAC.BOEquipeOmbuds-OOTeamOmbuds.PSPC@tpsgc-pwgsc.gc.ca" TargetMode="External"/><Relationship Id="rId17" Type="http://schemas.openxmlformats.org/officeDocument/2006/relationships/hyperlink" Target="mailto:Janet.Campbell@oag-bvg.gc.ca" TargetMode="External"/><Relationship Id="rId25" Type="http://schemas.openxmlformats.org/officeDocument/2006/relationships/hyperlink" Target="mailto:1conversation@tpsgc-pwgsc.gc.ca" TargetMode="External"/><Relationship Id="rId33" Type="http://schemas.openxmlformats.org/officeDocument/2006/relationships/hyperlink" Target="mailto:1conversation@tpsgc-pwgsc.gc.ca" TargetMode="External"/><Relationship Id="rId38" Type="http://schemas.openxmlformats.org/officeDocument/2006/relationships/hyperlink" Target="mailto:1conversation@tpsgc-pwgsc.gc.ca" TargetMode="External"/><Relationship Id="rId46" Type="http://schemas.openxmlformats.org/officeDocument/2006/relationships/hyperlink" Target="mailto:chantal.schryer@dfo-mpo.gc.ca" TargetMode="External"/><Relationship Id="rId59" Type="http://schemas.openxmlformats.org/officeDocument/2006/relationships/hyperlink" Target="mailto:marie-claude.lemieux@tbs-sct.gc.ca" TargetMode="External"/><Relationship Id="rId67" Type="http://schemas.openxmlformats.org/officeDocument/2006/relationships/hyperlink" Target="mailto:marie-josee.frenette@pc.gc.ca" TargetMode="External"/><Relationship Id="rId20" Type="http://schemas.openxmlformats.org/officeDocument/2006/relationships/hyperlink" Target="mailto:1conversation@tpsgc-pwgsc.gc.ca" TargetMode="External"/><Relationship Id="rId41" Type="http://schemas.openxmlformats.org/officeDocument/2006/relationships/hyperlink" Target="mailto:Abraham.Temu@ised-isde.gc.ca" TargetMode="External"/><Relationship Id="rId54" Type="http://schemas.openxmlformats.org/officeDocument/2006/relationships/hyperlink" Target="mailto:Sarah.Curry@hc.gc.ca" TargetMode="External"/><Relationship Id="rId62" Type="http://schemas.openxmlformats.org/officeDocument/2006/relationships/hyperlink" Target="mailto:William.Rasmus@CSC-SCC.GC.CA" TargetMode="External"/><Relationship Id="rId70" Type="http://schemas.openxmlformats.org/officeDocument/2006/relationships/hyperlink" Target="mailto:rachel.richardson@ps-sp.gc.ca" TargetMode="External"/><Relationship Id="rId75" Type="http://schemas.openxmlformats.org/officeDocument/2006/relationships/hyperlink" Target="mailto:judith.brunet@tpsgc-pwgsc.gc.ca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mireille.aubrey@agr.gc.ca" TargetMode="External"/><Relationship Id="rId6" Type="http://schemas.openxmlformats.org/officeDocument/2006/relationships/hyperlink" Target="mailto:ombud@ised-isde.gc.ca" TargetMode="External"/><Relationship Id="rId15" Type="http://schemas.openxmlformats.org/officeDocument/2006/relationships/hyperlink" Target="mailto:Mike.Blake@NSERC-CRSNG.GC.CA" TargetMode="External"/><Relationship Id="rId23" Type="http://schemas.openxmlformats.org/officeDocument/2006/relationships/hyperlink" Target="mailto:1conversation@tpsgc-pwgsc.gc.ca" TargetMode="External"/><Relationship Id="rId28" Type="http://schemas.openxmlformats.org/officeDocument/2006/relationships/hyperlink" Target="mailto:1conversation@tpsgc-pwgsc.gc.ca" TargetMode="External"/><Relationship Id="rId36" Type="http://schemas.openxmlformats.org/officeDocument/2006/relationships/hyperlink" Target="mailto:ombudsman@hc-sc.gc.ca" TargetMode="External"/><Relationship Id="rId49" Type="http://schemas.openxmlformats.org/officeDocument/2006/relationships/hyperlink" Target="mailto:Eve.Nadeau@ised-isde.gc.ca" TargetMode="External"/><Relationship Id="rId57" Type="http://schemas.openxmlformats.org/officeDocument/2006/relationships/hyperlink" Target="mailto:Nadia.Ferrara@sac-isc.gc.ca" TargetMode="External"/><Relationship Id="rId10" Type="http://schemas.openxmlformats.org/officeDocument/2006/relationships/hyperlink" Target="mailto:sylvie.richard@hc-sc.gc.ca" TargetMode="External"/><Relationship Id="rId31" Type="http://schemas.openxmlformats.org/officeDocument/2006/relationships/hyperlink" Target="mailto:1conversation@tpsgc-pwgsc.gc.ca" TargetMode="External"/><Relationship Id="rId44" Type="http://schemas.openxmlformats.org/officeDocument/2006/relationships/hyperlink" Target="mailto:Nadia.Ferrara@sac-isc.gc.ca" TargetMode="External"/><Relationship Id="rId52" Type="http://schemas.openxmlformats.org/officeDocument/2006/relationships/hyperlink" Target="mailto:Natacha.Saintonge@dfo-mpo,gc.ca" TargetMode="External"/><Relationship Id="rId60" Type="http://schemas.openxmlformats.org/officeDocument/2006/relationships/hyperlink" Target="mailto:IRB.OmbudsOffice-BureauOmbuds.CISR@irb-cisr.gc.ca" TargetMode="External"/><Relationship Id="rId65" Type="http://schemas.openxmlformats.org/officeDocument/2006/relationships/hyperlink" Target="mailto:1conversation@tpsgc-pwgsc.gc.ca" TargetMode="External"/><Relationship Id="rId73" Type="http://schemas.openxmlformats.org/officeDocument/2006/relationships/hyperlink" Target="mailto:ombud@fin.gc.ca" TargetMode="External"/><Relationship Id="rId78" Type="http://schemas.openxmlformats.org/officeDocument/2006/relationships/hyperlink" Target="mailto:ombuds@smtp.gc.ca" TargetMode="External"/><Relationship Id="rId81" Type="http://schemas.openxmlformats.org/officeDocument/2006/relationships/hyperlink" Target="mailto:Mijanoux.Beauchamp@tpsgc-pwgsc.gc.ca" TargetMode="External"/><Relationship Id="rId86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A4CA-E29F-48C6-AE4B-DD40FABF9743}">
  <dimension ref="A2:DC78"/>
  <sheetViews>
    <sheetView tabSelected="1" zoomScaleNormal="100" workbookViewId="0">
      <selection activeCell="B3" sqref="B3"/>
    </sheetView>
  </sheetViews>
  <sheetFormatPr defaultColWidth="82.28515625" defaultRowHeight="14.25" x14ac:dyDescent="0.25"/>
  <cols>
    <col min="1" max="1" width="6.5703125" style="25" customWidth="1"/>
    <col min="2" max="2" width="72" style="1" customWidth="1"/>
    <col min="3" max="3" width="61.28515625" style="1" customWidth="1"/>
    <col min="4" max="4" width="8.5703125" style="1" hidden="1" customWidth="1"/>
    <col min="5" max="5" width="37.140625" style="11" customWidth="1"/>
    <col min="6" max="6" width="37.85546875" style="1" bestFit="1" customWidth="1"/>
    <col min="7" max="7" width="36.85546875" style="1" hidden="1" customWidth="1"/>
    <col min="8" max="8" width="0.42578125" style="1" customWidth="1"/>
    <col min="9" max="16384" width="82.28515625" style="1"/>
  </cols>
  <sheetData>
    <row r="2" spans="1:9" x14ac:dyDescent="0.25">
      <c r="B2" s="1" t="s">
        <v>242</v>
      </c>
    </row>
    <row r="3" spans="1:9" x14ac:dyDescent="0.25">
      <c r="A3" s="1"/>
      <c r="B3" s="21" t="s">
        <v>188</v>
      </c>
    </row>
    <row r="5" spans="1:9" ht="16.5" customHeight="1" x14ac:dyDescent="0.25">
      <c r="A5" s="36" t="s">
        <v>0</v>
      </c>
      <c r="B5" s="28" t="s">
        <v>1</v>
      </c>
      <c r="C5" s="28" t="s">
        <v>189</v>
      </c>
      <c r="D5" s="9" t="s">
        <v>2</v>
      </c>
      <c r="E5" s="9" t="s">
        <v>190</v>
      </c>
      <c r="F5" s="9" t="s">
        <v>191</v>
      </c>
      <c r="G5" s="9" t="s">
        <v>3</v>
      </c>
      <c r="H5" s="9" t="s">
        <v>4</v>
      </c>
      <c r="I5" s="9" t="s">
        <v>192</v>
      </c>
    </row>
    <row r="6" spans="1:9" ht="16.5" customHeight="1" x14ac:dyDescent="0.25">
      <c r="A6" s="22">
        <v>1</v>
      </c>
      <c r="B6" s="26" t="s">
        <v>17</v>
      </c>
      <c r="C6" s="58" t="s">
        <v>16</v>
      </c>
      <c r="D6" s="4">
        <v>1</v>
      </c>
      <c r="E6" s="4" t="s">
        <v>214</v>
      </c>
      <c r="F6" s="79" t="s">
        <v>215</v>
      </c>
      <c r="G6" s="61" t="s">
        <v>18</v>
      </c>
      <c r="H6" s="62" t="s">
        <v>19</v>
      </c>
      <c r="I6" s="63" t="s">
        <v>20</v>
      </c>
    </row>
    <row r="7" spans="1:9" ht="15" x14ac:dyDescent="0.25">
      <c r="A7" s="22">
        <f>A6+1</f>
        <v>2</v>
      </c>
      <c r="B7" s="3" t="s">
        <v>50</v>
      </c>
      <c r="C7" s="2" t="s">
        <v>49</v>
      </c>
      <c r="D7" s="2">
        <v>1</v>
      </c>
      <c r="E7" s="47" t="s">
        <v>210</v>
      </c>
      <c r="F7" s="50" t="s">
        <v>209</v>
      </c>
      <c r="G7" s="39"/>
      <c r="H7" s="12"/>
      <c r="I7" s="6"/>
    </row>
    <row r="8" spans="1:9" x14ac:dyDescent="0.25">
      <c r="A8" s="22">
        <f t="shared" ref="A8:A28" si="0">A7+1</f>
        <v>3</v>
      </c>
      <c r="B8" s="3" t="s">
        <v>63</v>
      </c>
      <c r="C8" s="2" t="s">
        <v>62</v>
      </c>
      <c r="D8" s="2">
        <v>1</v>
      </c>
      <c r="E8" s="2" t="s">
        <v>64</v>
      </c>
      <c r="F8" s="8" t="s">
        <v>65</v>
      </c>
      <c r="G8" s="39"/>
      <c r="H8" s="12"/>
      <c r="I8" s="64"/>
    </row>
    <row r="9" spans="1:9" ht="15" x14ac:dyDescent="0.25">
      <c r="A9" s="22">
        <f t="shared" si="0"/>
        <v>4</v>
      </c>
      <c r="B9" s="3" t="s">
        <v>193</v>
      </c>
      <c r="C9" s="3" t="s">
        <v>194</v>
      </c>
      <c r="D9" s="2">
        <v>1</v>
      </c>
      <c r="E9" s="2" t="s">
        <v>195</v>
      </c>
      <c r="F9" s="40" t="s">
        <v>196</v>
      </c>
      <c r="G9" s="12"/>
      <c r="H9" s="12"/>
      <c r="I9" s="12"/>
    </row>
    <row r="10" spans="1:9" ht="15" x14ac:dyDescent="0.25">
      <c r="A10" s="22">
        <f t="shared" si="0"/>
        <v>5</v>
      </c>
      <c r="B10" s="3" t="s">
        <v>84</v>
      </c>
      <c r="C10" s="2" t="s">
        <v>83</v>
      </c>
      <c r="D10" s="2">
        <v>1</v>
      </c>
      <c r="E10" s="2" t="s">
        <v>85</v>
      </c>
      <c r="F10" s="40" t="s">
        <v>86</v>
      </c>
      <c r="G10" s="12"/>
      <c r="H10" s="12"/>
      <c r="I10" s="6"/>
    </row>
    <row r="11" spans="1:9" s="83" customFormat="1" ht="15" x14ac:dyDescent="0.25">
      <c r="A11" s="22">
        <f t="shared" si="0"/>
        <v>6</v>
      </c>
      <c r="B11" s="20" t="s">
        <v>219</v>
      </c>
      <c r="C11" s="20" t="s">
        <v>220</v>
      </c>
      <c r="D11" s="46">
        <v>1</v>
      </c>
      <c r="E11" s="46" t="s">
        <v>231</v>
      </c>
      <c r="F11" s="53" t="s">
        <v>221</v>
      </c>
      <c r="G11" s="84"/>
      <c r="H11" s="84"/>
      <c r="I11" s="53" t="s">
        <v>232</v>
      </c>
    </row>
    <row r="12" spans="1:9" ht="16.5" customHeight="1" x14ac:dyDescent="0.25">
      <c r="A12" s="22">
        <f t="shared" si="0"/>
        <v>7</v>
      </c>
      <c r="B12" s="47" t="s">
        <v>142</v>
      </c>
      <c r="C12" s="47" t="s">
        <v>141</v>
      </c>
      <c r="D12" s="47">
        <v>1</v>
      </c>
      <c r="E12" s="65" t="s">
        <v>205</v>
      </c>
      <c r="F12" s="50" t="s">
        <v>206</v>
      </c>
      <c r="G12" s="66"/>
      <c r="H12" s="48" t="s">
        <v>131</v>
      </c>
      <c r="I12" s="49"/>
    </row>
    <row r="13" spans="1:9" ht="15" x14ac:dyDescent="0.25">
      <c r="A13" s="22">
        <f t="shared" si="0"/>
        <v>8</v>
      </c>
      <c r="B13" s="3" t="s">
        <v>113</v>
      </c>
      <c r="C13" s="2" t="s">
        <v>112</v>
      </c>
      <c r="D13" s="2">
        <v>1</v>
      </c>
      <c r="E13" s="2" t="s">
        <v>174</v>
      </c>
      <c r="F13" s="59" t="s">
        <v>175</v>
      </c>
      <c r="G13" s="30" t="s">
        <v>114</v>
      </c>
      <c r="H13" s="67"/>
      <c r="I13" s="30" t="s">
        <v>114</v>
      </c>
    </row>
    <row r="14" spans="1:9" ht="15" x14ac:dyDescent="0.25">
      <c r="A14" s="22">
        <f t="shared" si="0"/>
        <v>9</v>
      </c>
      <c r="B14" s="37" t="s">
        <v>92</v>
      </c>
      <c r="C14" s="37" t="s">
        <v>91</v>
      </c>
      <c r="D14" s="37">
        <v>1</v>
      </c>
      <c r="E14" s="85" t="s">
        <v>241</v>
      </c>
      <c r="F14" s="59" t="s">
        <v>236</v>
      </c>
      <c r="G14" s="29"/>
      <c r="H14" s="12"/>
      <c r="I14" s="60" t="s">
        <v>178</v>
      </c>
    </row>
    <row r="15" spans="1:9" ht="15" x14ac:dyDescent="0.25">
      <c r="A15" s="22">
        <f t="shared" si="0"/>
        <v>10</v>
      </c>
      <c r="B15" s="3" t="s">
        <v>52</v>
      </c>
      <c r="C15" s="2" t="s">
        <v>51</v>
      </c>
      <c r="D15" s="2">
        <v>1</v>
      </c>
      <c r="E15" s="2" t="s">
        <v>53</v>
      </c>
      <c r="F15" s="78" t="s">
        <v>54</v>
      </c>
      <c r="G15" s="68"/>
      <c r="H15" s="41"/>
      <c r="I15" s="30" t="s">
        <v>55</v>
      </c>
    </row>
    <row r="16" spans="1:9" ht="16.5" customHeight="1" x14ac:dyDescent="0.25">
      <c r="A16" s="22">
        <f t="shared" si="0"/>
        <v>11</v>
      </c>
      <c r="B16" s="3" t="s">
        <v>57</v>
      </c>
      <c r="C16" s="2" t="s">
        <v>56</v>
      </c>
      <c r="D16" s="2">
        <v>1</v>
      </c>
      <c r="E16" s="2" t="s">
        <v>59</v>
      </c>
      <c r="F16" s="42" t="s">
        <v>58</v>
      </c>
      <c r="G16" s="68" t="s">
        <v>59</v>
      </c>
      <c r="H16" s="41" t="s">
        <v>60</v>
      </c>
      <c r="I16" s="30" t="s">
        <v>61</v>
      </c>
    </row>
    <row r="17" spans="1:107" ht="15" x14ac:dyDescent="0.25">
      <c r="A17" s="22">
        <f t="shared" si="0"/>
        <v>12</v>
      </c>
      <c r="B17" s="18" t="s">
        <v>207</v>
      </c>
      <c r="C17" s="18" t="s">
        <v>207</v>
      </c>
      <c r="D17" s="2">
        <v>1</v>
      </c>
      <c r="E17" s="2" t="s">
        <v>104</v>
      </c>
      <c r="F17" s="42" t="s">
        <v>105</v>
      </c>
      <c r="G17" s="30"/>
      <c r="H17" s="30"/>
      <c r="I17" s="51" t="s">
        <v>208</v>
      </c>
    </row>
    <row r="18" spans="1:107" ht="15" customHeight="1" x14ac:dyDescent="0.25">
      <c r="A18" s="22">
        <f t="shared" si="0"/>
        <v>13</v>
      </c>
      <c r="B18" s="3" t="s">
        <v>88</v>
      </c>
      <c r="C18" s="2" t="s">
        <v>87</v>
      </c>
      <c r="D18" s="2">
        <v>0</v>
      </c>
      <c r="E18" s="2" t="s">
        <v>64</v>
      </c>
      <c r="F18" s="19" t="s">
        <v>65</v>
      </c>
      <c r="G18" s="68" t="s">
        <v>89</v>
      </c>
      <c r="H18" s="41" t="s">
        <v>90</v>
      </c>
      <c r="I18" s="6"/>
    </row>
    <row r="19" spans="1:107" ht="15" x14ac:dyDescent="0.25">
      <c r="A19" s="22">
        <f t="shared" si="0"/>
        <v>14</v>
      </c>
      <c r="B19" s="3" t="s">
        <v>7</v>
      </c>
      <c r="C19" s="2" t="s">
        <v>6</v>
      </c>
      <c r="D19" s="2">
        <v>1</v>
      </c>
      <c r="E19" s="2" t="s">
        <v>8</v>
      </c>
      <c r="F19" s="42" t="s">
        <v>9</v>
      </c>
      <c r="G19" s="41"/>
      <c r="H19" s="30"/>
      <c r="I19" s="41" t="s">
        <v>10</v>
      </c>
    </row>
    <row r="20" spans="1:107" ht="16.5" customHeight="1" x14ac:dyDescent="0.25">
      <c r="A20" s="22">
        <f t="shared" si="0"/>
        <v>15</v>
      </c>
      <c r="B20" s="37" t="s">
        <v>98</v>
      </c>
      <c r="C20" s="37" t="s">
        <v>97</v>
      </c>
      <c r="D20" s="37">
        <v>1</v>
      </c>
      <c r="E20" s="37" t="s">
        <v>13</v>
      </c>
      <c r="F20" s="42" t="s">
        <v>99</v>
      </c>
      <c r="G20" s="68" t="s">
        <v>100</v>
      </c>
      <c r="H20" s="41" t="s">
        <v>101</v>
      </c>
      <c r="I20" s="29" t="s">
        <v>15</v>
      </c>
    </row>
    <row r="21" spans="1:107" ht="15" x14ac:dyDescent="0.25">
      <c r="A21" s="22">
        <f t="shared" si="0"/>
        <v>16</v>
      </c>
      <c r="B21" s="3" t="s">
        <v>32</v>
      </c>
      <c r="C21" s="2" t="s">
        <v>31</v>
      </c>
      <c r="D21" s="2">
        <v>1</v>
      </c>
      <c r="E21" s="2" t="s">
        <v>33</v>
      </c>
      <c r="F21" s="59" t="s">
        <v>34</v>
      </c>
      <c r="G21" s="30"/>
      <c r="H21" s="30"/>
      <c r="I21" s="74" t="s">
        <v>35</v>
      </c>
    </row>
    <row r="22" spans="1:107" ht="15" x14ac:dyDescent="0.25">
      <c r="A22" s="22">
        <f t="shared" si="0"/>
        <v>17</v>
      </c>
      <c r="B22" s="3" t="s">
        <v>184</v>
      </c>
      <c r="C22" s="3" t="s">
        <v>183</v>
      </c>
      <c r="D22" s="2">
        <v>1</v>
      </c>
      <c r="E22" s="2" t="s">
        <v>110</v>
      </c>
      <c r="F22" s="42" t="s">
        <v>185</v>
      </c>
      <c r="G22" s="30"/>
      <c r="H22" s="30"/>
      <c r="I22" s="41" t="s">
        <v>240</v>
      </c>
    </row>
    <row r="23" spans="1:107" s="77" customFormat="1" x14ac:dyDescent="0.25">
      <c r="A23" s="22">
        <f t="shared" si="0"/>
        <v>18</v>
      </c>
      <c r="B23" s="3" t="s">
        <v>202</v>
      </c>
      <c r="C23" s="2" t="s">
        <v>115</v>
      </c>
      <c r="D23" s="2">
        <v>1</v>
      </c>
      <c r="E23" s="2" t="s">
        <v>23</v>
      </c>
      <c r="F23" s="19" t="s">
        <v>24</v>
      </c>
      <c r="G23" s="30"/>
      <c r="H23" s="30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</row>
    <row r="24" spans="1:107" ht="16.5" customHeight="1" x14ac:dyDescent="0.25">
      <c r="A24" s="22">
        <f t="shared" si="0"/>
        <v>19</v>
      </c>
      <c r="B24" s="3" t="s">
        <v>67</v>
      </c>
      <c r="C24" s="2" t="s">
        <v>66</v>
      </c>
      <c r="D24" s="2">
        <v>1</v>
      </c>
      <c r="E24" s="2" t="s">
        <v>68</v>
      </c>
      <c r="F24" s="42" t="s">
        <v>69</v>
      </c>
      <c r="G24" s="44" t="s">
        <v>70</v>
      </c>
      <c r="H24" s="41" t="s">
        <v>71</v>
      </c>
      <c r="I24" s="45" t="s">
        <v>72</v>
      </c>
    </row>
    <row r="25" spans="1:107" ht="16.5" customHeight="1" x14ac:dyDescent="0.25">
      <c r="A25" s="22">
        <f t="shared" si="0"/>
        <v>20</v>
      </c>
      <c r="B25" s="3" t="s">
        <v>73</v>
      </c>
      <c r="C25" s="2" t="s">
        <v>73</v>
      </c>
      <c r="D25" s="2">
        <v>1</v>
      </c>
      <c r="E25" s="2" t="s">
        <v>74</v>
      </c>
      <c r="F25" s="8" t="s">
        <v>75</v>
      </c>
      <c r="G25" s="39" t="s">
        <v>76</v>
      </c>
      <c r="H25" s="38" t="s">
        <v>77</v>
      </c>
      <c r="I25" s="13" t="s">
        <v>78</v>
      </c>
    </row>
    <row r="26" spans="1:107" x14ac:dyDescent="0.25">
      <c r="A26" s="22">
        <f t="shared" si="0"/>
        <v>21</v>
      </c>
      <c r="B26" s="3" t="s">
        <v>45</v>
      </c>
      <c r="C26" s="2" t="s">
        <v>44</v>
      </c>
      <c r="D26" s="2">
        <v>1</v>
      </c>
      <c r="E26" s="2" t="s">
        <v>46</v>
      </c>
      <c r="F26" s="8" t="s">
        <v>47</v>
      </c>
      <c r="G26" s="12"/>
      <c r="H26" s="12"/>
      <c r="I26" s="6"/>
    </row>
    <row r="27" spans="1:107" ht="15" x14ac:dyDescent="0.25">
      <c r="A27" s="22">
        <f t="shared" si="0"/>
        <v>22</v>
      </c>
      <c r="B27" s="3" t="s">
        <v>94</v>
      </c>
      <c r="C27" s="3" t="s">
        <v>93</v>
      </c>
      <c r="D27" s="2">
        <v>1</v>
      </c>
      <c r="E27" s="4" t="s">
        <v>95</v>
      </c>
      <c r="F27" s="69" t="s">
        <v>96</v>
      </c>
      <c r="G27" s="30"/>
      <c r="H27" s="30"/>
      <c r="I27" s="70"/>
    </row>
    <row r="28" spans="1:107" ht="15" customHeight="1" x14ac:dyDescent="0.25">
      <c r="A28" s="22">
        <f t="shared" si="0"/>
        <v>23</v>
      </c>
      <c r="B28" s="3" t="s">
        <v>43</v>
      </c>
      <c r="C28" s="2" t="s">
        <v>42</v>
      </c>
      <c r="D28" s="2">
        <v>1</v>
      </c>
      <c r="E28" s="2" t="s">
        <v>238</v>
      </c>
      <c r="F28" s="42" t="s">
        <v>176</v>
      </c>
      <c r="G28" s="30"/>
      <c r="H28" s="30"/>
      <c r="I28" s="30" t="s">
        <v>41</v>
      </c>
    </row>
    <row r="29" spans="1:107" ht="15" customHeight="1" x14ac:dyDescent="0.25">
      <c r="A29" s="52" t="s">
        <v>177</v>
      </c>
      <c r="B29" s="3" t="s">
        <v>181</v>
      </c>
      <c r="C29" s="3" t="s">
        <v>182</v>
      </c>
      <c r="D29" s="2">
        <v>1</v>
      </c>
      <c r="E29" s="10" t="s">
        <v>237</v>
      </c>
      <c r="F29" s="79" t="s">
        <v>233</v>
      </c>
      <c r="G29" s="12"/>
      <c r="H29" s="12"/>
      <c r="I29" s="56" t="s">
        <v>131</v>
      </c>
    </row>
    <row r="30" spans="1:107" x14ac:dyDescent="0.25">
      <c r="A30" s="22">
        <f>A28+1</f>
        <v>24</v>
      </c>
      <c r="B30" s="3" t="s">
        <v>26</v>
      </c>
      <c r="C30" s="3" t="s">
        <v>25</v>
      </c>
      <c r="D30" s="3">
        <v>1</v>
      </c>
      <c r="E30" s="2" t="s">
        <v>27</v>
      </c>
      <c r="F30" s="8" t="s">
        <v>28</v>
      </c>
      <c r="G30" s="12"/>
      <c r="H30" s="12"/>
      <c r="I30" s="6"/>
    </row>
    <row r="31" spans="1:107" ht="15" thickBot="1" x14ac:dyDescent="0.3">
      <c r="A31" s="22">
        <f t="shared" ref="A31:A40" si="1">A30+1</f>
        <v>25</v>
      </c>
      <c r="B31" s="3" t="s">
        <v>80</v>
      </c>
      <c r="C31" s="3" t="s">
        <v>79</v>
      </c>
      <c r="D31" s="3">
        <v>1</v>
      </c>
      <c r="E31" s="2" t="s">
        <v>81</v>
      </c>
      <c r="F31" s="54" t="s">
        <v>82</v>
      </c>
      <c r="G31" s="55"/>
      <c r="H31" s="30"/>
      <c r="I31" s="6" t="s">
        <v>216</v>
      </c>
    </row>
    <row r="32" spans="1:107" ht="15" thickBot="1" x14ac:dyDescent="0.3">
      <c r="A32" s="22">
        <f t="shared" si="1"/>
        <v>26</v>
      </c>
      <c r="B32" s="3" t="s">
        <v>22</v>
      </c>
      <c r="C32" s="3" t="s">
        <v>21</v>
      </c>
      <c r="D32" s="2">
        <v>0</v>
      </c>
      <c r="E32" s="2" t="s">
        <v>23</v>
      </c>
      <c r="F32" s="75" t="s">
        <v>24</v>
      </c>
      <c r="G32" s="30"/>
      <c r="H32" s="30"/>
      <c r="I32" s="30"/>
    </row>
    <row r="33" spans="1:9" ht="15" x14ac:dyDescent="0.25">
      <c r="A33" s="22">
        <f t="shared" si="1"/>
        <v>27</v>
      </c>
      <c r="B33" s="3" t="s">
        <v>12</v>
      </c>
      <c r="C33" s="2" t="s">
        <v>11</v>
      </c>
      <c r="D33" s="2">
        <v>0</v>
      </c>
      <c r="E33" s="2" t="s">
        <v>13</v>
      </c>
      <c r="F33" s="19" t="s">
        <v>14</v>
      </c>
      <c r="G33" s="30"/>
      <c r="H33" s="30"/>
      <c r="I33" s="57" t="s">
        <v>15</v>
      </c>
    </row>
    <row r="34" spans="1:9" ht="15" x14ac:dyDescent="0.25">
      <c r="A34" s="22">
        <f t="shared" si="1"/>
        <v>28</v>
      </c>
      <c r="B34" s="3" t="s">
        <v>109</v>
      </c>
      <c r="C34" s="2" t="s">
        <v>108</v>
      </c>
      <c r="D34" s="2">
        <v>1</v>
      </c>
      <c r="E34" s="2" t="s">
        <v>217</v>
      </c>
      <c r="F34" s="42" t="s">
        <v>218</v>
      </c>
      <c r="G34" s="30"/>
      <c r="H34" s="30"/>
      <c r="I34" s="30" t="s">
        <v>111</v>
      </c>
    </row>
    <row r="35" spans="1:9" ht="15" x14ac:dyDescent="0.25">
      <c r="A35" s="22">
        <f t="shared" si="1"/>
        <v>29</v>
      </c>
      <c r="B35" s="3" t="s">
        <v>37</v>
      </c>
      <c r="C35" s="2" t="s">
        <v>36</v>
      </c>
      <c r="D35" s="2">
        <v>1</v>
      </c>
      <c r="E35" s="2" t="s">
        <v>222</v>
      </c>
      <c r="F35" s="42" t="s">
        <v>223</v>
      </c>
      <c r="G35" s="30"/>
      <c r="H35" s="30"/>
      <c r="I35" s="76" t="s">
        <v>38</v>
      </c>
    </row>
    <row r="36" spans="1:9" ht="15" x14ac:dyDescent="0.25">
      <c r="A36" s="22">
        <f t="shared" si="1"/>
        <v>30</v>
      </c>
      <c r="B36" s="3" t="s">
        <v>125</v>
      </c>
      <c r="C36" s="2" t="s">
        <v>124</v>
      </c>
      <c r="D36" s="2">
        <v>1</v>
      </c>
      <c r="E36" s="2" t="s">
        <v>129</v>
      </c>
      <c r="F36" s="8" t="s">
        <v>130</v>
      </c>
      <c r="G36" s="30"/>
      <c r="H36" s="70"/>
      <c r="I36" s="41" t="s">
        <v>239</v>
      </c>
    </row>
    <row r="37" spans="1:9" ht="14.25" customHeight="1" x14ac:dyDescent="0.25">
      <c r="A37" s="22">
        <f t="shared" si="1"/>
        <v>31</v>
      </c>
      <c r="B37" s="3" t="s">
        <v>118</v>
      </c>
      <c r="C37" s="2" t="s">
        <v>117</v>
      </c>
      <c r="D37" s="2">
        <v>1</v>
      </c>
      <c r="E37" s="2" t="s">
        <v>119</v>
      </c>
      <c r="F37" s="8" t="s">
        <v>120</v>
      </c>
      <c r="G37" s="39" t="s">
        <v>121</v>
      </c>
      <c r="H37" s="12" t="s">
        <v>122</v>
      </c>
      <c r="I37" s="12" t="s">
        <v>123</v>
      </c>
    </row>
    <row r="38" spans="1:9" ht="15.95" customHeight="1" x14ac:dyDescent="0.25">
      <c r="A38" s="22">
        <f t="shared" si="1"/>
        <v>32</v>
      </c>
      <c r="B38" s="3" t="s">
        <v>40</v>
      </c>
      <c r="C38" s="3" t="s">
        <v>39</v>
      </c>
      <c r="D38" s="3">
        <v>0</v>
      </c>
      <c r="E38" s="2" t="s">
        <v>238</v>
      </c>
      <c r="F38" s="42" t="s">
        <v>176</v>
      </c>
      <c r="G38" s="30"/>
      <c r="H38" s="30"/>
      <c r="I38" s="30" t="s">
        <v>41</v>
      </c>
    </row>
    <row r="39" spans="1:9" ht="15.95" customHeight="1" x14ac:dyDescent="0.25">
      <c r="A39" s="22">
        <f t="shared" si="1"/>
        <v>33</v>
      </c>
      <c r="B39" s="3" t="s">
        <v>211</v>
      </c>
      <c r="C39" s="3" t="s">
        <v>211</v>
      </c>
      <c r="D39" s="2">
        <v>1</v>
      </c>
      <c r="E39" s="2" t="s">
        <v>212</v>
      </c>
      <c r="F39" s="42" t="s">
        <v>213</v>
      </c>
      <c r="G39" s="30"/>
      <c r="H39" s="30"/>
      <c r="I39" s="30"/>
    </row>
    <row r="40" spans="1:9" ht="16.5" customHeight="1" x14ac:dyDescent="0.25">
      <c r="A40" s="22">
        <f t="shared" si="1"/>
        <v>34</v>
      </c>
      <c r="B40" s="2" t="s">
        <v>103</v>
      </c>
      <c r="C40" s="2" t="s">
        <v>102</v>
      </c>
      <c r="D40" s="5">
        <v>0</v>
      </c>
      <c r="E40" s="5" t="s">
        <v>104</v>
      </c>
      <c r="F40" s="71" t="s">
        <v>105</v>
      </c>
      <c r="G40" s="72" t="s">
        <v>106</v>
      </c>
      <c r="H40" s="41" t="s">
        <v>107</v>
      </c>
      <c r="I40" s="73"/>
    </row>
    <row r="41" spans="1:9" x14ac:dyDescent="0.25">
      <c r="A41" s="22"/>
      <c r="B41" s="80"/>
      <c r="C41" s="80"/>
      <c r="D41" s="5">
        <f>SUBTOTAL(109,Table2[Count])</f>
        <v>30</v>
      </c>
      <c r="E41" s="5"/>
      <c r="F41" s="81"/>
      <c r="G41" s="82"/>
      <c r="H41" s="82"/>
      <c r="I41" s="82"/>
    </row>
    <row r="43" spans="1:9" x14ac:dyDescent="0.25">
      <c r="A43" s="1"/>
      <c r="B43" s="21" t="s">
        <v>126</v>
      </c>
    </row>
    <row r="45" spans="1:9" ht="28.5" customHeight="1" x14ac:dyDescent="0.25">
      <c r="A45" s="23" t="s">
        <v>0</v>
      </c>
      <c r="B45" s="28" t="s">
        <v>1</v>
      </c>
      <c r="C45" s="28" t="s">
        <v>189</v>
      </c>
      <c r="D45" s="9" t="s">
        <v>2</v>
      </c>
      <c r="E45" s="9" t="s">
        <v>190</v>
      </c>
      <c r="F45" s="9" t="s">
        <v>191</v>
      </c>
      <c r="G45" s="9" t="s">
        <v>4</v>
      </c>
      <c r="H45" s="9" t="s">
        <v>5</v>
      </c>
      <c r="I45" s="9" t="s">
        <v>192</v>
      </c>
    </row>
    <row r="46" spans="1:9" ht="28.5" customHeight="1" x14ac:dyDescent="0.25">
      <c r="A46" s="24">
        <f>(A40+1)</f>
        <v>35</v>
      </c>
      <c r="B46" s="2" t="s">
        <v>128</v>
      </c>
      <c r="C46" s="2" t="s">
        <v>127</v>
      </c>
      <c r="D46" s="4">
        <v>0</v>
      </c>
      <c r="E46" s="10" t="s">
        <v>234</v>
      </c>
      <c r="F46" s="79" t="s">
        <v>233</v>
      </c>
      <c r="G46" s="43"/>
      <c r="H46" s="12" t="s">
        <v>131</v>
      </c>
      <c r="I46" s="31" t="s">
        <v>131</v>
      </c>
    </row>
    <row r="47" spans="1:9" ht="28.5" customHeight="1" x14ac:dyDescent="0.25">
      <c r="A47" s="24">
        <f t="shared" ref="A47:A68" si="2">(A46+1)</f>
        <v>36</v>
      </c>
      <c r="B47" s="2" t="s">
        <v>133</v>
      </c>
      <c r="C47" s="2" t="s">
        <v>132</v>
      </c>
      <c r="D47" s="2">
        <v>0</v>
      </c>
      <c r="E47" s="10" t="s">
        <v>234</v>
      </c>
      <c r="F47" s="79" t="s">
        <v>233</v>
      </c>
      <c r="G47" s="43"/>
      <c r="H47" s="12" t="s">
        <v>131</v>
      </c>
      <c r="I47" s="31" t="s">
        <v>131</v>
      </c>
    </row>
    <row r="48" spans="1:9" ht="28.5" customHeight="1" x14ac:dyDescent="0.25">
      <c r="A48" s="24">
        <f t="shared" si="2"/>
        <v>37</v>
      </c>
      <c r="B48" s="2" t="s">
        <v>135</v>
      </c>
      <c r="C48" s="2" t="s">
        <v>134</v>
      </c>
      <c r="D48" s="2">
        <v>0</v>
      </c>
      <c r="E48" s="10" t="s">
        <v>234</v>
      </c>
      <c r="F48" s="79" t="s">
        <v>233</v>
      </c>
      <c r="G48" s="43"/>
      <c r="H48" s="12" t="s">
        <v>131</v>
      </c>
      <c r="I48" s="31" t="s">
        <v>131</v>
      </c>
    </row>
    <row r="49" spans="1:9" ht="28.5" customHeight="1" x14ac:dyDescent="0.25">
      <c r="A49" s="24">
        <f t="shared" si="2"/>
        <v>38</v>
      </c>
      <c r="B49" s="2" t="s">
        <v>137</v>
      </c>
      <c r="C49" s="2" t="s">
        <v>136</v>
      </c>
      <c r="D49" s="2">
        <v>0</v>
      </c>
      <c r="E49" s="10" t="s">
        <v>234</v>
      </c>
      <c r="F49" s="79" t="s">
        <v>233</v>
      </c>
      <c r="G49" s="43"/>
      <c r="H49" s="12" t="s">
        <v>131</v>
      </c>
      <c r="I49" s="31" t="s">
        <v>131</v>
      </c>
    </row>
    <row r="50" spans="1:9" ht="28.5" customHeight="1" x14ac:dyDescent="0.25">
      <c r="A50" s="24">
        <f t="shared" si="2"/>
        <v>39</v>
      </c>
      <c r="B50" s="2" t="s">
        <v>139</v>
      </c>
      <c r="C50" s="2" t="s">
        <v>138</v>
      </c>
      <c r="D50" s="2">
        <v>0</v>
      </c>
      <c r="E50" s="10" t="s">
        <v>234</v>
      </c>
      <c r="F50" s="79" t="s">
        <v>233</v>
      </c>
      <c r="G50" s="43"/>
      <c r="H50" s="12" t="s">
        <v>131</v>
      </c>
      <c r="I50" s="31" t="s">
        <v>131</v>
      </c>
    </row>
    <row r="51" spans="1:9" ht="28.5" customHeight="1" x14ac:dyDescent="0.25">
      <c r="A51" s="24">
        <f t="shared" si="2"/>
        <v>40</v>
      </c>
      <c r="B51" s="3" t="s">
        <v>186</v>
      </c>
      <c r="C51" s="3" t="s">
        <v>187</v>
      </c>
      <c r="D51" s="2"/>
      <c r="E51" s="10" t="s">
        <v>234</v>
      </c>
      <c r="F51" s="79" t="s">
        <v>233</v>
      </c>
      <c r="G51" s="43"/>
      <c r="H51" s="12"/>
      <c r="I51" s="31" t="s">
        <v>131</v>
      </c>
    </row>
    <row r="52" spans="1:9" ht="28.5" customHeight="1" x14ac:dyDescent="0.25">
      <c r="A52" s="24">
        <f t="shared" si="2"/>
        <v>41</v>
      </c>
      <c r="B52" s="20" t="s">
        <v>180</v>
      </c>
      <c r="C52" s="20" t="s">
        <v>179</v>
      </c>
      <c r="D52" s="46">
        <v>0</v>
      </c>
      <c r="E52" s="10" t="s">
        <v>234</v>
      </c>
      <c r="F52" s="79" t="s">
        <v>233</v>
      </c>
      <c r="G52" s="43"/>
      <c r="H52" s="12"/>
      <c r="I52" s="31" t="s">
        <v>131</v>
      </c>
    </row>
    <row r="53" spans="1:9" ht="28.5" customHeight="1" x14ac:dyDescent="0.25">
      <c r="A53" s="24">
        <f t="shared" si="2"/>
        <v>42</v>
      </c>
      <c r="B53" s="2" t="s">
        <v>144</v>
      </c>
      <c r="C53" s="2" t="s">
        <v>143</v>
      </c>
      <c r="D53" s="2">
        <v>0</v>
      </c>
      <c r="E53" s="10" t="s">
        <v>234</v>
      </c>
      <c r="F53" s="79" t="s">
        <v>233</v>
      </c>
      <c r="G53" s="43"/>
      <c r="H53" s="12" t="s">
        <v>131</v>
      </c>
      <c r="I53" s="31" t="s">
        <v>131</v>
      </c>
    </row>
    <row r="54" spans="1:9" ht="28.5" customHeight="1" x14ac:dyDescent="0.25">
      <c r="A54" s="24">
        <f t="shared" si="2"/>
        <v>43</v>
      </c>
      <c r="B54" s="20" t="s">
        <v>173</v>
      </c>
      <c r="C54" s="20" t="s">
        <v>172</v>
      </c>
      <c r="D54" s="46">
        <v>0</v>
      </c>
      <c r="E54" s="10" t="s">
        <v>234</v>
      </c>
      <c r="F54" s="79" t="s">
        <v>233</v>
      </c>
      <c r="G54" s="43"/>
      <c r="H54" s="12"/>
      <c r="I54" s="31" t="s">
        <v>131</v>
      </c>
    </row>
    <row r="55" spans="1:9" ht="28.5" customHeight="1" x14ac:dyDescent="0.25">
      <c r="A55" s="24">
        <f t="shared" si="2"/>
        <v>44</v>
      </c>
      <c r="B55" s="3" t="s">
        <v>146</v>
      </c>
      <c r="C55" s="3" t="s">
        <v>145</v>
      </c>
      <c r="D55" s="2">
        <v>0</v>
      </c>
      <c r="E55" s="10" t="s">
        <v>234</v>
      </c>
      <c r="F55" s="79" t="s">
        <v>233</v>
      </c>
      <c r="G55" s="43"/>
      <c r="H55" s="12"/>
      <c r="I55" s="31" t="s">
        <v>131</v>
      </c>
    </row>
    <row r="56" spans="1:9" ht="28.5" customHeight="1" x14ac:dyDescent="0.25">
      <c r="A56" s="24">
        <f t="shared" si="2"/>
        <v>45</v>
      </c>
      <c r="B56" s="2" t="s">
        <v>148</v>
      </c>
      <c r="C56" s="2" t="s">
        <v>147</v>
      </c>
      <c r="D56" s="2">
        <v>0</v>
      </c>
      <c r="E56" s="10" t="s">
        <v>234</v>
      </c>
      <c r="F56" s="79" t="s">
        <v>233</v>
      </c>
      <c r="G56" s="43"/>
      <c r="H56" s="12" t="s">
        <v>131</v>
      </c>
      <c r="I56" s="31" t="s">
        <v>131</v>
      </c>
    </row>
    <row r="57" spans="1:9" ht="28.5" customHeight="1" x14ac:dyDescent="0.25">
      <c r="A57" s="24">
        <f t="shared" si="2"/>
        <v>46</v>
      </c>
      <c r="B57" s="3" t="s">
        <v>235</v>
      </c>
      <c r="C57" s="2" t="s">
        <v>29</v>
      </c>
      <c r="D57" s="2"/>
      <c r="E57" s="10" t="s">
        <v>234</v>
      </c>
      <c r="F57" s="79" t="s">
        <v>233</v>
      </c>
      <c r="G57" s="43"/>
      <c r="H57" s="12"/>
      <c r="I57" s="31" t="s">
        <v>131</v>
      </c>
    </row>
    <row r="58" spans="1:9" ht="28.5" customHeight="1" x14ac:dyDescent="0.25">
      <c r="A58" s="24">
        <f t="shared" si="2"/>
        <v>47</v>
      </c>
      <c r="B58" s="2" t="s">
        <v>225</v>
      </c>
      <c r="C58" s="2" t="s">
        <v>226</v>
      </c>
      <c r="D58" s="2">
        <v>0</v>
      </c>
      <c r="E58" s="10" t="s">
        <v>234</v>
      </c>
      <c r="F58" s="79" t="s">
        <v>233</v>
      </c>
      <c r="G58" s="43"/>
      <c r="H58" s="12" t="s">
        <v>131</v>
      </c>
      <c r="I58" s="31" t="s">
        <v>131</v>
      </c>
    </row>
    <row r="59" spans="1:9" ht="28.5" customHeight="1" x14ac:dyDescent="0.25">
      <c r="A59" s="24">
        <f t="shared" si="2"/>
        <v>48</v>
      </c>
      <c r="B59" s="2" t="s">
        <v>150</v>
      </c>
      <c r="C59" s="2" t="s">
        <v>149</v>
      </c>
      <c r="D59" s="2">
        <v>0</v>
      </c>
      <c r="E59" s="10" t="s">
        <v>234</v>
      </c>
      <c r="F59" s="79" t="s">
        <v>233</v>
      </c>
      <c r="G59" s="43"/>
      <c r="H59" s="12" t="s">
        <v>131</v>
      </c>
      <c r="I59" s="31" t="s">
        <v>131</v>
      </c>
    </row>
    <row r="60" spans="1:9" ht="28.5" customHeight="1" x14ac:dyDescent="0.25">
      <c r="A60" s="24">
        <f t="shared" si="2"/>
        <v>49</v>
      </c>
      <c r="B60" s="3" t="s">
        <v>227</v>
      </c>
      <c r="C60" s="3" t="s">
        <v>228</v>
      </c>
      <c r="D60" s="2"/>
      <c r="E60" s="10" t="s">
        <v>234</v>
      </c>
      <c r="F60" s="79" t="s">
        <v>233</v>
      </c>
      <c r="G60" s="43"/>
      <c r="H60" s="12"/>
      <c r="I60" s="31" t="s">
        <v>131</v>
      </c>
    </row>
    <row r="61" spans="1:9" ht="28.5" customHeight="1" x14ac:dyDescent="0.25">
      <c r="A61" s="24">
        <f t="shared" si="2"/>
        <v>50</v>
      </c>
      <c r="B61" s="3" t="s">
        <v>157</v>
      </c>
      <c r="C61" s="3" t="s">
        <v>156</v>
      </c>
      <c r="D61" s="2">
        <v>0</v>
      </c>
      <c r="E61" s="10" t="s">
        <v>234</v>
      </c>
      <c r="F61" s="79" t="s">
        <v>233</v>
      </c>
      <c r="G61" s="43"/>
      <c r="H61" s="12" t="s">
        <v>131</v>
      </c>
      <c r="I61" s="31" t="s">
        <v>131</v>
      </c>
    </row>
    <row r="62" spans="1:9" ht="28.5" customHeight="1" x14ac:dyDescent="0.25">
      <c r="A62" s="24">
        <f t="shared" si="2"/>
        <v>51</v>
      </c>
      <c r="B62" s="3" t="s">
        <v>204</v>
      </c>
      <c r="C62" s="3" t="s">
        <v>154</v>
      </c>
      <c r="D62" s="2">
        <v>0</v>
      </c>
      <c r="E62" s="10" t="s">
        <v>234</v>
      </c>
      <c r="F62" s="79" t="s">
        <v>233</v>
      </c>
      <c r="G62" s="43"/>
      <c r="H62" s="12" t="s">
        <v>131</v>
      </c>
      <c r="I62" s="31" t="s">
        <v>131</v>
      </c>
    </row>
    <row r="63" spans="1:9" ht="28.5" customHeight="1" x14ac:dyDescent="0.25">
      <c r="A63" s="24">
        <f t="shared" si="2"/>
        <v>52</v>
      </c>
      <c r="B63" s="3" t="s">
        <v>203</v>
      </c>
      <c r="C63" s="3" t="s">
        <v>152</v>
      </c>
      <c r="D63" s="2">
        <v>0</v>
      </c>
      <c r="E63" s="10" t="s">
        <v>234</v>
      </c>
      <c r="F63" s="79" t="s">
        <v>233</v>
      </c>
      <c r="G63" s="43"/>
      <c r="H63" s="12" t="s">
        <v>131</v>
      </c>
      <c r="I63" s="31" t="s">
        <v>131</v>
      </c>
    </row>
    <row r="64" spans="1:9" ht="28.5" customHeight="1" x14ac:dyDescent="0.25">
      <c r="A64" s="24">
        <f t="shared" si="2"/>
        <v>53</v>
      </c>
      <c r="B64" s="3" t="s">
        <v>159</v>
      </c>
      <c r="C64" s="3" t="s">
        <v>158</v>
      </c>
      <c r="D64" s="2">
        <v>0</v>
      </c>
      <c r="E64" s="10" t="s">
        <v>234</v>
      </c>
      <c r="F64" s="79" t="s">
        <v>233</v>
      </c>
      <c r="G64" s="43"/>
      <c r="H64" s="12" t="s">
        <v>131</v>
      </c>
      <c r="I64" s="31" t="s">
        <v>131</v>
      </c>
    </row>
    <row r="65" spans="1:9" ht="28.5" customHeight="1" x14ac:dyDescent="0.25">
      <c r="A65" s="24">
        <f t="shared" si="2"/>
        <v>54</v>
      </c>
      <c r="B65" s="3" t="s">
        <v>161</v>
      </c>
      <c r="C65" s="3" t="s">
        <v>160</v>
      </c>
      <c r="D65" s="2">
        <v>0</v>
      </c>
      <c r="E65" s="10" t="s">
        <v>234</v>
      </c>
      <c r="F65" s="79" t="s">
        <v>233</v>
      </c>
      <c r="G65" s="43"/>
      <c r="H65" s="12"/>
      <c r="I65" s="31" t="s">
        <v>131</v>
      </c>
    </row>
    <row r="66" spans="1:9" ht="28.5" customHeight="1" x14ac:dyDescent="0.25">
      <c r="A66" s="24">
        <f t="shared" si="2"/>
        <v>55</v>
      </c>
      <c r="B66" s="3" t="s">
        <v>224</v>
      </c>
      <c r="C66" s="3" t="s">
        <v>162</v>
      </c>
      <c r="D66" s="2">
        <v>0</v>
      </c>
      <c r="E66" s="10" t="s">
        <v>234</v>
      </c>
      <c r="F66" s="79" t="s">
        <v>233</v>
      </c>
      <c r="G66" s="43"/>
      <c r="H66" s="30" t="s">
        <v>131</v>
      </c>
      <c r="I66" s="31" t="s">
        <v>131</v>
      </c>
    </row>
    <row r="67" spans="1:9" ht="28.5" customHeight="1" x14ac:dyDescent="0.25">
      <c r="A67" s="24">
        <f t="shared" si="2"/>
        <v>56</v>
      </c>
      <c r="B67" s="3" t="s">
        <v>229</v>
      </c>
      <c r="C67" s="3" t="s">
        <v>230</v>
      </c>
      <c r="D67" s="2"/>
      <c r="E67" s="10" t="s">
        <v>234</v>
      </c>
      <c r="F67" s="79" t="s">
        <v>233</v>
      </c>
      <c r="G67" s="43"/>
      <c r="H67" s="30"/>
      <c r="I67" s="31" t="s">
        <v>131</v>
      </c>
    </row>
    <row r="68" spans="1:9" ht="28.5" customHeight="1" x14ac:dyDescent="0.25">
      <c r="A68" s="24">
        <f t="shared" si="2"/>
        <v>57</v>
      </c>
      <c r="B68" s="2" t="s">
        <v>166</v>
      </c>
      <c r="C68" s="2" t="s">
        <v>165</v>
      </c>
      <c r="D68" s="5">
        <v>0</v>
      </c>
      <c r="E68" s="10" t="s">
        <v>234</v>
      </c>
      <c r="F68" s="79" t="s">
        <v>233</v>
      </c>
      <c r="G68" s="43"/>
      <c r="H68" s="14" t="s">
        <v>131</v>
      </c>
      <c r="I68" s="31" t="s">
        <v>131</v>
      </c>
    </row>
    <row r="70" spans="1:9" x14ac:dyDescent="0.25">
      <c r="A70" s="32"/>
      <c r="B70" s="1" t="s">
        <v>197</v>
      </c>
    </row>
    <row r="71" spans="1:9" hidden="1" x14ac:dyDescent="0.25">
      <c r="A71" s="33"/>
    </row>
    <row r="72" spans="1:9" hidden="1" x14ac:dyDescent="0.25">
      <c r="A72" s="33"/>
      <c r="B72" s="1" t="s">
        <v>167</v>
      </c>
      <c r="C72" s="1">
        <f>COUNTIF(D46:D68,"1")</f>
        <v>0</v>
      </c>
    </row>
    <row r="73" spans="1:9" hidden="1" x14ac:dyDescent="0.25">
      <c r="A73" s="33"/>
      <c r="C73" s="1">
        <f>COUNTIF(Table2[Count],"1")</f>
        <v>30</v>
      </c>
    </row>
    <row r="74" spans="1:9" x14ac:dyDescent="0.25">
      <c r="A74" s="34"/>
      <c r="B74" s="1" t="s">
        <v>199</v>
      </c>
    </row>
    <row r="75" spans="1:9" x14ac:dyDescent="0.25">
      <c r="A75" s="35"/>
      <c r="B75" s="1" t="s">
        <v>198</v>
      </c>
    </row>
    <row r="77" spans="1:9" x14ac:dyDescent="0.25">
      <c r="B77" s="15" t="s">
        <v>200</v>
      </c>
      <c r="C77" s="16">
        <f>Table2[[#Totals],[Count]]</f>
        <v>30</v>
      </c>
    </row>
    <row r="78" spans="1:9" x14ac:dyDescent="0.25">
      <c r="B78" s="15" t="s">
        <v>201</v>
      </c>
      <c r="C78" s="16">
        <f>COUNT(A46:A68,A6:A28,A30:A40)</f>
        <v>57</v>
      </c>
    </row>
  </sheetData>
  <phoneticPr fontId="10" type="noConversion"/>
  <hyperlinks>
    <hyperlink ref="F6" r:id="rId1" xr:uid="{E3342561-5F1E-43CF-9050-282D7DE040B5}"/>
    <hyperlink ref="F7" r:id="rId2" xr:uid="{51B467AA-425C-4F90-A593-E98FC87FA0FC}"/>
    <hyperlink ref="F15" r:id="rId3" xr:uid="{9EA4EA93-9759-42BA-9BAF-562CB4FE7380}"/>
    <hyperlink ref="F16" r:id="rId4" xr:uid="{D33D79CE-3171-4D9F-AC4C-79640A0647DD}"/>
    <hyperlink ref="I16" r:id="rId5" display="mailto:bureaudurespect-respectbureau@ec.gc.ca" xr:uid="{BFD69B30-D1FE-466A-9008-024E7EE929FD}"/>
    <hyperlink ref="I24" r:id="rId6" display="mailto:ombud@ised-isde.gc.ca" xr:uid="{D377AC9A-ADD2-4082-81C4-13E2D8730863}"/>
    <hyperlink ref="I25" r:id="rId7" xr:uid="{4FCF7381-931A-436E-AA22-5054A871F93E}"/>
    <hyperlink ref="F26" r:id="rId8" display="mailto:Karine.Gauvreau@nrc-cnrc.gc.ca" xr:uid="{01CC3167-B00D-4E13-A898-CA80E99136A6}"/>
    <hyperlink ref="I28" r:id="rId9" display="mailto:Office_of_the_Ombuds.Bureau_de_LOmbuds@nserc-crsng.gc.ca" xr:uid="{193FA82B-381B-4177-84DA-5EDB1CC62F51}"/>
    <hyperlink ref="F33" r:id="rId10" display="mailto:sylvie.richard@hc-sc.gc.ca" xr:uid="{BD7BD574-5BFE-40F1-8252-CB43FAC47A88}"/>
    <hyperlink ref="I34" r:id="rId11" display="mailto:officeofombuds-bureaudelombuds@ps-sp.gc.ca" xr:uid="{7A740A27-4E7A-4969-864F-ADF720E4F627}"/>
    <hyperlink ref="I36" r:id="rId12" xr:uid="{666908DC-48FB-4617-9C13-D13BD26E53D8}"/>
    <hyperlink ref="F37" r:id="rId13" display="mailto:Alexandre.St-Jean@ssc-spc.gc.ca" xr:uid="{273408C4-4C6D-4D60-9CE6-5B7A6CCC3B72}"/>
    <hyperlink ref="I37" r:id="rId14" display="mailto:ombuds@ssc-spc.gc.ca" xr:uid="{EE908076-16D2-4E17-B1A4-B33A94C5D39C}"/>
    <hyperlink ref="F38" r:id="rId15" xr:uid="{23AA092C-BC1D-47F8-8D1B-D19AA887CA40}"/>
    <hyperlink ref="I38" r:id="rId16" display="mailto:Office_of_the_Ombuds.Bureau_de_LOmbuds@nserc-crsng.gc.ca" xr:uid="{A58A34C5-DAC1-4903-B2C4-D4075A0ECA36}"/>
    <hyperlink ref="F30" r:id="rId17" display="mailto:Janet.Campbell@oag-bvg.gc.ca" xr:uid="{B8A01456-9D20-476F-8537-5B168BC1407A}"/>
    <hyperlink ref="H46" r:id="rId18" display="mailto:1conversation@tpsgc-pwgsc.gc.ca" xr:uid="{FFDB1046-3265-42A4-9946-5773660FE947}"/>
    <hyperlink ref="F12" r:id="rId19" xr:uid="{7B504B27-DAA8-4183-885D-898FE9DC6892}"/>
    <hyperlink ref="H47" r:id="rId20" display="mailto:1conversation@tpsgc-pwgsc.gc.ca" xr:uid="{510796BD-E445-4EB5-9A9C-C534E6AC38D9}"/>
    <hyperlink ref="H48" r:id="rId21" display="mailto:1conversation@tpsgc-pwgsc.gc.ca" xr:uid="{733C0DEF-1539-4E03-87EA-B78891C9A974}"/>
    <hyperlink ref="H49" r:id="rId22" display="mailto:1conversation@tpsgc-pwgsc.gc.ca" xr:uid="{39C007B0-2AB5-44CE-A4C4-505CA537CD78}"/>
    <hyperlink ref="H50" r:id="rId23" display="mailto:1conversation@tpsgc-pwgsc.gc.ca" xr:uid="{679D9DE4-A74F-4C97-A35E-6DB20B96D70E}"/>
    <hyperlink ref="H12" r:id="rId24" display="mailto:1conversation@tpsgc-pwgsc.gc.ca" xr:uid="{AEDB3820-4E57-4FCA-9889-53C815B7FE73}"/>
    <hyperlink ref="H53" r:id="rId25" display="mailto:1conversation@tpsgc-pwgsc.gc.ca" xr:uid="{CF226984-E34E-4DBB-830B-6FE34E824B0C}"/>
    <hyperlink ref="H56" r:id="rId26" display="mailto:1conversation@tpsgc-pwgsc.gc.ca" xr:uid="{475390B7-0F37-4AE1-B6AA-B7B8BDE18752}"/>
    <hyperlink ref="H59" r:id="rId27" display="mailto:1conversation@tpsgc-pwgsc.gc.ca" xr:uid="{AC400800-34A8-454D-B929-6B05A6E59945}"/>
    <hyperlink ref="H58" r:id="rId28" display="mailto:1conversation@tpsgc-pwgsc.gc.ca" xr:uid="{CC19ABEC-3A8A-453E-B6DD-339E771E78F3}"/>
    <hyperlink ref="H63" r:id="rId29" display="mailto:1conversation@tpsgc-pwgsc.gc.ca" xr:uid="{0FAED408-B38B-4FE1-827F-18E30775E2BE}"/>
    <hyperlink ref="H62" r:id="rId30" display="mailto:1conversation@tpsgc-pwgsc.gc.ca" xr:uid="{435743C5-0D2A-4589-8EEE-6171092290E1}"/>
    <hyperlink ref="H61" r:id="rId31" display="mailto:1conversation@tpsgc-pwgsc.gc.ca" xr:uid="{F22F37DA-3523-47BC-A8A8-0EC8C39F9C1E}"/>
    <hyperlink ref="H64" r:id="rId32" display="mailto:1conversation@tpsgc-pwgsc.gc.ca" xr:uid="{CFC542BF-50A2-4BB8-8C74-8C7A1B917FD4}"/>
    <hyperlink ref="H68" r:id="rId33" display="mailto:1conversation@tpsgc-pwgsc.gc.ca" xr:uid="{2E7A41C1-BB95-4598-BA4E-A91BC4218DD4}"/>
    <hyperlink ref="I15" r:id="rId34" xr:uid="{CB930162-391E-421E-AA2B-9AC2618D1552}"/>
    <hyperlink ref="I33" r:id="rId35" xr:uid="{06BD615E-4556-41FC-84C6-AE33459B1E31}"/>
    <hyperlink ref="I20" r:id="rId36" xr:uid="{C7A537A9-968D-47F6-9371-72FA7148BEED}"/>
    <hyperlink ref="F8" r:id="rId37" display="mailto:chantal.schryer@dfo-mpo.gc.ca" xr:uid="{DC08FB9A-0242-4902-BC60-B7E956579302}"/>
    <hyperlink ref="H66" r:id="rId38" display="mailto:1conversation@tpsgc-pwgsc.gc.ca" xr:uid="{2B53E980-1F0B-425F-B5DF-4E8FEFEAB735}"/>
    <hyperlink ref="I6" r:id="rId39" display="mailto:aafc.ombuds.aac@agr.gc.ca" xr:uid="{165C66CE-F998-4155-946E-9CB852B9A027}"/>
    <hyperlink ref="F19" r:id="rId40" xr:uid="{B8C3EC7D-66E2-4CF5-83A2-CDA9113EE8F4}"/>
    <hyperlink ref="F24" r:id="rId41" xr:uid="{5D75FAD6-AE47-4E10-9FD0-3AC9C375D459}"/>
    <hyperlink ref="F14" r:id="rId42" xr:uid="{8EC07536-EB9E-40EC-981A-5529BA630CD2}"/>
    <hyperlink ref="F25" r:id="rId43" display="mailto:SonyaKim.St-Julien@justice.gc.ca" xr:uid="{A01310B6-D810-466A-A3E2-B6A013560C48}"/>
    <hyperlink ref="F23" r:id="rId44" display="mailto:Nadia.Ferrara@sac-isc.gc.ca" xr:uid="{20FD5F0A-B7B7-48A9-B7E6-979DA9C6A77F}"/>
    <hyperlink ref="F20" r:id="rId45" xr:uid="{E086B70F-F122-4F6C-B585-8519BFDE6041}"/>
    <hyperlink ref="F18" r:id="rId46" display="mailto:chantal.schryer@dfo-mpo.gc.ca" xr:uid="{C227F9A9-BA9A-4295-A745-1600F8D23E40}"/>
    <hyperlink ref="F10" r:id="rId47" xr:uid="{C89AD888-590E-4C40-B27A-777D8A7AE548}"/>
    <hyperlink ref="H40" r:id="rId48" xr:uid="{7C943082-CE23-4C4E-993E-84B070ECF877}"/>
    <hyperlink ref="H24" r:id="rId49" xr:uid="{0C5DE201-8E6D-4E25-A04B-03F3F548B5FA}"/>
    <hyperlink ref="H25" r:id="rId50" xr:uid="{99881AD0-816E-49D6-B443-FF03729E0391}"/>
    <hyperlink ref="H6" r:id="rId51" xr:uid="{F4AC005B-A10D-46BF-BB58-E844788A5A91}"/>
    <hyperlink ref="H18" r:id="rId52" xr:uid="{2B094518-5C27-448C-9986-C343496F4937}"/>
    <hyperlink ref="H16" r:id="rId53" xr:uid="{1BE4F97E-4CCE-4EE5-A172-3522FD802D1D}"/>
    <hyperlink ref="H20" r:id="rId54" xr:uid="{C3D8016A-9213-4BDE-8E5A-58EF059A0D05}"/>
    <hyperlink ref="F21" r:id="rId55" xr:uid="{5D0BF2E3-ED8E-44CB-9710-83C29D900F47}"/>
    <hyperlink ref="I19" r:id="rId56" xr:uid="{55A0D856-281F-4A3E-A322-2573AA02AB4A}"/>
    <hyperlink ref="F32" r:id="rId57" display="mailto:Nadia.Ferrara@sac-isc.gc.ca" xr:uid="{17695CDE-A233-43DB-88BC-47AB539666EC}"/>
    <hyperlink ref="F27" r:id="rId58" xr:uid="{144F215C-8C08-418E-A5B0-8EF852BF9C52}"/>
    <hyperlink ref="F40" r:id="rId59" xr:uid="{51CF164A-272D-4E68-909C-C6881DA6750C}"/>
    <hyperlink ref="I21" r:id="rId60" xr:uid="{4A95498C-DEF6-4F4C-B678-30B99841943D}"/>
    <hyperlink ref="G13" r:id="rId61" xr:uid="{7D4BDB24-F856-4CEC-9561-5903B1984AB1}"/>
    <hyperlink ref="F13" r:id="rId62" xr:uid="{628166A6-AA98-4EF5-95F7-814144F1156D}"/>
    <hyperlink ref="I13" r:id="rId63" xr:uid="{3FDA2C73-9C01-4301-BEC3-C3195C7A548C}"/>
    <hyperlink ref="F28" r:id="rId64" xr:uid="{FE5A1732-0148-4B4C-969E-08F5B3A49B28}"/>
    <hyperlink ref="I46" r:id="rId65" xr:uid="{AD6361D8-C53C-49D4-B98E-7A17B3561478}"/>
    <hyperlink ref="I14" r:id="rId66" xr:uid="{77D88C7E-B7BF-4011-80DF-C4202CF5EFD5}"/>
    <hyperlink ref="F31" r:id="rId67" display="mailto:marie-josee.frenette@pc.gc.ca" xr:uid="{55BB2B4B-F54B-4B4D-B91E-1AB268F9B31E}"/>
    <hyperlink ref="I29" r:id="rId68" xr:uid="{7D90C125-341A-4DD5-B1F2-9C16F88BD909}"/>
    <hyperlink ref="F22" r:id="rId69" xr:uid="{97A56E90-45F7-45B9-9A00-808C09A5C44C}"/>
    <hyperlink ref="F34" r:id="rId70" xr:uid="{14BCBD26-4B58-4FF3-8899-9844218C1241}"/>
    <hyperlink ref="F9" r:id="rId71" xr:uid="{61CD871C-7AA3-4091-A30E-00D4A63E4206}"/>
    <hyperlink ref="F17" r:id="rId72" xr:uid="{8C4DDBE7-BEAC-444F-B588-A489EB31F9E0}"/>
    <hyperlink ref="I17" r:id="rId73" xr:uid="{ED0713A8-EDC8-4B0C-94C0-35EF6726CAE7}"/>
    <hyperlink ref="F39" r:id="rId74" xr:uid="{488DA7AC-D42D-4EA2-AF7F-A722B2AAF0E5}"/>
    <hyperlink ref="F36" r:id="rId75" display="mailto:judith.brunet@tpsgc-pwgsc.gc.ca" xr:uid="{EB3FB6EF-8614-4C5B-A921-6D9AD3D116AE}"/>
    <hyperlink ref="F35" r:id="rId76" xr:uid="{F1BEBE29-CB9A-4707-A9A8-5ED446517BCF}"/>
    <hyperlink ref="F11" r:id="rId77" xr:uid="{3E68B214-88FA-41F8-AE8F-8911601D56D2}"/>
    <hyperlink ref="I11" r:id="rId78" xr:uid="{378B6118-B751-4998-A640-2C8E113ED252}"/>
    <hyperlink ref="F29" r:id="rId79" xr:uid="{8C64E0D7-CBD3-4656-A59E-E03EE28FB49D}"/>
    <hyperlink ref="I47:I68" r:id="rId80" display="1conversation@tpsgc-pwgsc.gc.ca  " xr:uid="{44E878DE-AF4D-4AC0-AE0E-D93E484A04C4}"/>
    <hyperlink ref="F46:F68" r:id="rId81" display="Mijanoux.Beauchamp@tpsgc-pwgsc.gc.ca" xr:uid="{6D809CB0-D315-4106-9FFE-877D403CD6EA}"/>
    <hyperlink ref="I22" r:id="rId82" xr:uid="{233A2CA4-9A17-4595-913D-F3D6DD652C3F}"/>
  </hyperlinks>
  <pageMargins left="0.7" right="0.7" top="0.75" bottom="0.75" header="0.3" footer="0.3"/>
  <pageSetup orientation="portrait" r:id="rId83"/>
  <drawing r:id="rId84"/>
  <tableParts count="2">
    <tablePart r:id="rId85"/>
    <tablePart r:id="rId8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F623-271C-4EF2-A49A-B961DF498915}">
  <dimension ref="D14:N42"/>
  <sheetViews>
    <sheetView workbookViewId="0">
      <selection activeCell="N15" sqref="N15:N33"/>
    </sheetView>
  </sheetViews>
  <sheetFormatPr defaultRowHeight="15" x14ac:dyDescent="0.25"/>
  <sheetData>
    <row r="14" spans="4:14" ht="42.75" x14ac:dyDescent="0.25">
      <c r="D14" s="27" t="s">
        <v>168</v>
      </c>
    </row>
    <row r="15" spans="4:14" ht="85.5" x14ac:dyDescent="0.25">
      <c r="D15" s="26" t="s">
        <v>17</v>
      </c>
      <c r="N15" s="2" t="s">
        <v>128</v>
      </c>
    </row>
    <row r="16" spans="4:14" ht="57" x14ac:dyDescent="0.25">
      <c r="D16" s="3" t="s">
        <v>50</v>
      </c>
      <c r="N16" s="2" t="s">
        <v>133</v>
      </c>
    </row>
    <row r="17" spans="4:14" ht="42.75" x14ac:dyDescent="0.25">
      <c r="D17" s="3" t="s">
        <v>84</v>
      </c>
      <c r="N17" s="2" t="s">
        <v>169</v>
      </c>
    </row>
    <row r="18" spans="4:14" ht="57" x14ac:dyDescent="0.25">
      <c r="D18" s="3" t="s">
        <v>63</v>
      </c>
      <c r="N18" s="2" t="s">
        <v>137</v>
      </c>
    </row>
    <row r="19" spans="4:14" ht="85.5" x14ac:dyDescent="0.25">
      <c r="D19" s="3" t="s">
        <v>113</v>
      </c>
      <c r="N19" s="2" t="s">
        <v>139</v>
      </c>
    </row>
    <row r="20" spans="4:14" ht="114" x14ac:dyDescent="0.25">
      <c r="D20" s="17" t="s">
        <v>92</v>
      </c>
      <c r="N20" s="2" t="s">
        <v>140</v>
      </c>
    </row>
    <row r="21" spans="4:14" ht="85.5" x14ac:dyDescent="0.25">
      <c r="D21" s="3" t="s">
        <v>52</v>
      </c>
      <c r="N21" s="2" t="s">
        <v>142</v>
      </c>
    </row>
    <row r="22" spans="4:14" ht="71.25" x14ac:dyDescent="0.25">
      <c r="D22" s="3" t="s">
        <v>57</v>
      </c>
      <c r="N22" s="2" t="s">
        <v>144</v>
      </c>
    </row>
    <row r="23" spans="4:14" ht="114" x14ac:dyDescent="0.25">
      <c r="D23" s="3" t="s">
        <v>30</v>
      </c>
      <c r="N23" s="2" t="s">
        <v>148</v>
      </c>
    </row>
    <row r="24" spans="4:14" ht="57" x14ac:dyDescent="0.25">
      <c r="D24" s="3" t="s">
        <v>88</v>
      </c>
      <c r="N24" s="2" t="s">
        <v>170</v>
      </c>
    </row>
    <row r="25" spans="4:14" ht="42.75" x14ac:dyDescent="0.25">
      <c r="D25" s="3" t="s">
        <v>7</v>
      </c>
      <c r="N25" s="2" t="s">
        <v>151</v>
      </c>
    </row>
    <row r="26" spans="4:14" ht="85.5" x14ac:dyDescent="0.25">
      <c r="D26" s="3" t="s">
        <v>98</v>
      </c>
      <c r="N26" s="3" t="s">
        <v>153</v>
      </c>
    </row>
    <row r="27" spans="4:14" ht="71.25" x14ac:dyDescent="0.25">
      <c r="D27" s="3" t="s">
        <v>32</v>
      </c>
      <c r="N27" s="3" t="s">
        <v>155</v>
      </c>
    </row>
    <row r="28" spans="4:14" ht="85.5" x14ac:dyDescent="0.25">
      <c r="D28" s="3" t="s">
        <v>116</v>
      </c>
      <c r="N28" s="3" t="s">
        <v>157</v>
      </c>
    </row>
    <row r="29" spans="4:14" ht="99.75" x14ac:dyDescent="0.25">
      <c r="D29" s="3" t="s">
        <v>67</v>
      </c>
      <c r="N29" s="3" t="s">
        <v>159</v>
      </c>
    </row>
    <row r="30" spans="4:14" ht="99.75" x14ac:dyDescent="0.25">
      <c r="D30" s="3" t="s">
        <v>73</v>
      </c>
      <c r="N30" s="3" t="s">
        <v>171</v>
      </c>
    </row>
    <row r="31" spans="4:14" ht="28.5" x14ac:dyDescent="0.25">
      <c r="D31" s="3" t="s">
        <v>48</v>
      </c>
      <c r="N31" s="20" t="s">
        <v>163</v>
      </c>
    </row>
    <row r="32" spans="4:14" ht="71.25" x14ac:dyDescent="0.25">
      <c r="D32" s="3" t="s">
        <v>45</v>
      </c>
      <c r="N32" s="3" t="s">
        <v>164</v>
      </c>
    </row>
    <row r="33" spans="4:14" ht="99.75" x14ac:dyDescent="0.25">
      <c r="D33" s="3" t="s">
        <v>43</v>
      </c>
      <c r="N33" s="2" t="s">
        <v>166</v>
      </c>
    </row>
    <row r="34" spans="4:14" ht="85.5" x14ac:dyDescent="0.25">
      <c r="D34" s="3" t="s">
        <v>26</v>
      </c>
    </row>
    <row r="35" spans="4:14" ht="28.5" x14ac:dyDescent="0.25">
      <c r="D35" s="18" t="s">
        <v>80</v>
      </c>
    </row>
    <row r="36" spans="4:14" ht="71.25" x14ac:dyDescent="0.25">
      <c r="D36" s="3" t="s">
        <v>12</v>
      </c>
    </row>
    <row r="37" spans="4:14" ht="42.75" x14ac:dyDescent="0.25">
      <c r="D37" s="3" t="s">
        <v>109</v>
      </c>
    </row>
    <row r="38" spans="4:14" ht="57" x14ac:dyDescent="0.25">
      <c r="D38" s="3" t="s">
        <v>37</v>
      </c>
    </row>
    <row r="39" spans="4:14" ht="85.5" x14ac:dyDescent="0.25">
      <c r="D39" s="3" t="s">
        <v>125</v>
      </c>
    </row>
    <row r="40" spans="4:14" ht="42.75" x14ac:dyDescent="0.25">
      <c r="D40" s="3" t="s">
        <v>118</v>
      </c>
    </row>
    <row r="41" spans="4:14" ht="99.75" x14ac:dyDescent="0.25">
      <c r="D41" s="3" t="s">
        <v>40</v>
      </c>
    </row>
    <row r="42" spans="4:14" ht="71.25" x14ac:dyDescent="0.25">
      <c r="D42" s="2" t="s">
        <v>103</v>
      </c>
    </row>
  </sheetData>
  <pageMargins left="0.7" right="0.7" top="0.75" bottom="0.75" header="0.3" footer="0.3"/>
  <headerFooter>
    <oddHeader>&amp;R&amp;"Calibri"&amp;12&amp;K000000 Unclassified / Non classifié&amp;1#_x000D_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Bureaux d'ombuds</vt:lpstr>
      <vt:lpstr>Sheet1</vt:lpstr>
    </vt:vector>
  </TitlesOfParts>
  <Manager/>
  <Company>Environment and Climate Change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Vallieres,Manon-Isabelle (ECCC)</dc:creator>
  <cp:keywords/>
  <dc:description/>
  <cp:lastModifiedBy>Hamilton-Carriere, Lise (HC/SC)</cp:lastModifiedBy>
  <cp:revision/>
  <dcterms:created xsi:type="dcterms:W3CDTF">2023-02-02T16:50:04Z</dcterms:created>
  <dcterms:modified xsi:type="dcterms:W3CDTF">2025-12-11T18:23:16Z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d8ed60-cd71-485b-a85b-277aaf32f506_Enabled">
    <vt:lpwstr>true</vt:lpwstr>
  </property>
  <property fmtid="{D5CDD505-2E9C-101B-9397-08002B2CF9AE}" pid="3" name="MSIP_Label_05d8ed60-cd71-485b-a85b-277aaf32f506_SetDate">
    <vt:lpwstr>2024-11-01T16:29:44Z</vt:lpwstr>
  </property>
  <property fmtid="{D5CDD505-2E9C-101B-9397-08002B2CF9AE}" pid="4" name="MSIP_Label_05d8ed60-cd71-485b-a85b-277aaf32f506_Method">
    <vt:lpwstr>Standard</vt:lpwstr>
  </property>
  <property fmtid="{D5CDD505-2E9C-101B-9397-08002B2CF9AE}" pid="5" name="MSIP_Label_05d8ed60-cd71-485b-a85b-277aaf32f506_Name">
    <vt:lpwstr>Unclassified</vt:lpwstr>
  </property>
  <property fmtid="{D5CDD505-2E9C-101B-9397-08002B2CF9AE}" pid="6" name="MSIP_Label_05d8ed60-cd71-485b-a85b-277aaf32f506_SiteId">
    <vt:lpwstr>42fd9015-de4d-4223-a368-baeacab48927</vt:lpwstr>
  </property>
  <property fmtid="{D5CDD505-2E9C-101B-9397-08002B2CF9AE}" pid="7" name="MSIP_Label_05d8ed60-cd71-485b-a85b-277aaf32f506_ActionId">
    <vt:lpwstr>5e90a593-de2e-4d8a-8f59-b4455dfaf38d</vt:lpwstr>
  </property>
  <property fmtid="{D5CDD505-2E9C-101B-9397-08002B2CF9AE}" pid="8" name="MSIP_Label_05d8ed60-cd71-485b-a85b-277aaf32f506_ContentBits">
    <vt:lpwstr>1</vt:lpwstr>
  </property>
</Properties>
</file>