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bakovi\AppData\Roaming\OpenText\OTEdit\EC_TPSGC-PWGSC\c262662320\"/>
    </mc:Choice>
  </mc:AlternateContent>
  <bookViews>
    <workbookView xWindow="0" yWindow="0" windowWidth="9710" windowHeight="1080" tabRatio="822"/>
  </bookViews>
  <sheets>
    <sheet name="Score card" sheetId="5" r:id="rId1"/>
    <sheet name="1 - My typical work week" sheetId="1" r:id="rId2"/>
    <sheet name="2 - Performing my activities" sheetId="3" r:id="rId3"/>
    <sheet name="Types of workpoints" sheetId="4" r:id="rId4"/>
    <sheet name="Data (hidden)" sheetId="2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3" l="1"/>
  <c r="D23" i="1" l="1"/>
  <c r="D22" i="1"/>
  <c r="D24" i="1" l="1"/>
  <c r="F62" i="2"/>
  <c r="B61" i="2"/>
  <c r="E60" i="2"/>
  <c r="E59" i="2"/>
  <c r="C57" i="2"/>
  <c r="B58" i="2"/>
  <c r="E55" i="2"/>
  <c r="D56" i="2"/>
  <c r="F54" i="2"/>
  <c r="F51" i="2"/>
  <c r="B52" i="2"/>
  <c r="F53" i="2"/>
  <c r="D48" i="2"/>
  <c r="C49" i="2"/>
  <c r="B50" i="2"/>
  <c r="E47" i="2"/>
  <c r="F46" i="2"/>
  <c r="C50" i="2" l="1"/>
  <c r="F55" i="2"/>
  <c r="D49" i="2"/>
  <c r="D50" i="2"/>
  <c r="D53" i="2"/>
  <c r="D59" i="2"/>
  <c r="E49" i="2"/>
  <c r="E50" i="2"/>
  <c r="C59" i="2"/>
  <c r="F59" i="2"/>
  <c r="B51" i="2"/>
  <c r="B53" i="2"/>
  <c r="D57" i="2"/>
  <c r="E58" i="2"/>
  <c r="E57" i="2"/>
  <c r="B59" i="2"/>
  <c r="D58" i="2"/>
  <c r="F47" i="2"/>
  <c r="F48" i="2"/>
  <c r="C58" i="2"/>
  <c r="E48" i="2"/>
  <c r="F49" i="2"/>
  <c r="F56" i="2"/>
  <c r="E56" i="2"/>
  <c r="F57" i="2"/>
  <c r="D51" i="2"/>
  <c r="B46" i="2"/>
  <c r="B54" i="2"/>
  <c r="B62" i="2"/>
  <c r="C53" i="2"/>
  <c r="C61" i="2"/>
  <c r="D52" i="2"/>
  <c r="D60" i="2"/>
  <c r="E51" i="2"/>
  <c r="F50" i="2"/>
  <c r="F58" i="2"/>
  <c r="C51" i="2"/>
  <c r="B47" i="2"/>
  <c r="B55" i="2"/>
  <c r="C46" i="2"/>
  <c r="C54" i="2"/>
  <c r="C62" i="2"/>
  <c r="D61" i="2"/>
  <c r="E52" i="2"/>
  <c r="B48" i="2"/>
  <c r="B56" i="2"/>
  <c r="C47" i="2"/>
  <c r="C55" i="2"/>
  <c r="D46" i="2"/>
  <c r="D54" i="2"/>
  <c r="D62" i="2"/>
  <c r="E53" i="2"/>
  <c r="E61" i="2"/>
  <c r="F52" i="2"/>
  <c r="F60" i="2"/>
  <c r="C52" i="2"/>
  <c r="B49" i="2"/>
  <c r="B57" i="2"/>
  <c r="C48" i="2"/>
  <c r="C56" i="2"/>
  <c r="D47" i="2"/>
  <c r="D55" i="2"/>
  <c r="E46" i="2"/>
  <c r="E54" i="2"/>
  <c r="E62" i="2"/>
  <c r="F61" i="2"/>
  <c r="B60" i="2"/>
  <c r="C60" i="2"/>
  <c r="G50" i="2" l="1"/>
  <c r="G57" i="2"/>
  <c r="G59" i="2"/>
  <c r="G49" i="2"/>
  <c r="G48" i="2"/>
  <c r="G51" i="2"/>
  <c r="G52" i="2"/>
  <c r="G62" i="2"/>
  <c r="G53" i="2"/>
  <c r="G58" i="2"/>
  <c r="G55" i="2"/>
  <c r="G61" i="2"/>
  <c r="G46" i="2"/>
  <c r="G56" i="2"/>
  <c r="G47" i="2"/>
  <c r="G60" i="2"/>
  <c r="G54" i="2"/>
  <c r="C5" i="3"/>
  <c r="C6" i="3"/>
  <c r="C7" i="3"/>
  <c r="C8" i="3"/>
  <c r="C9" i="3"/>
  <c r="C10" i="3"/>
  <c r="C12" i="3"/>
  <c r="C14" i="3"/>
  <c r="C15" i="3"/>
  <c r="C16" i="3"/>
  <c r="C17" i="3"/>
  <c r="C18" i="3"/>
  <c r="C19" i="3"/>
  <c r="C20" i="3"/>
  <c r="H23" i="1"/>
  <c r="G23" i="1"/>
  <c r="F23" i="1"/>
  <c r="E23" i="1"/>
  <c r="H22" i="1"/>
  <c r="G22" i="1"/>
  <c r="F22" i="1"/>
  <c r="E22" i="1"/>
  <c r="B65" i="2" l="1"/>
  <c r="H24" i="1"/>
  <c r="G24" i="1"/>
  <c r="E24" i="1"/>
  <c r="F24" i="1"/>
  <c r="B66" i="2"/>
  <c r="B67" i="2"/>
  <c r="B42" i="2"/>
  <c r="B41" i="2"/>
  <c r="B68" i="2"/>
  <c r="B64" i="2"/>
  <c r="E64" i="2" l="1"/>
  <c r="E65" i="2"/>
</calcChain>
</file>

<file path=xl/sharedStrings.xml><?xml version="1.0" encoding="utf-8"?>
<sst xmlns="http://schemas.openxmlformats.org/spreadsheetml/2006/main" count="176" uniqueCount="92">
  <si>
    <t>Tasks</t>
  </si>
  <si>
    <t>Weekly team meeting</t>
  </si>
  <si>
    <t>Meet with a colleague</t>
  </si>
  <si>
    <t>Participate in a brainstorming session</t>
  </si>
  <si>
    <t>Off-site client meeting</t>
  </si>
  <si>
    <t>On-site client meeting</t>
  </si>
  <si>
    <t>Monday</t>
  </si>
  <si>
    <t>Tuesday</t>
  </si>
  <si>
    <t>Wednesday</t>
  </si>
  <si>
    <t>Thursday</t>
  </si>
  <si>
    <t>Friday</t>
  </si>
  <si>
    <t>Individual</t>
  </si>
  <si>
    <t>Collaborative</t>
  </si>
  <si>
    <t>Bilat with manager</t>
  </si>
  <si>
    <t>Workpoint</t>
  </si>
  <si>
    <r>
      <t xml:space="preserve">Activity 1: </t>
    </r>
    <r>
      <rPr>
        <sz val="14"/>
        <color theme="1"/>
        <rFont val="Calibri Light"/>
        <family val="2"/>
        <scheme val="major"/>
      </rPr>
      <t>MY TYPICAL WORK WEEK</t>
    </r>
  </si>
  <si>
    <r>
      <rPr>
        <b/>
        <sz val="11"/>
        <color theme="5"/>
        <rFont val="Calibri Light"/>
        <family val="2"/>
        <scheme val="major"/>
      </rPr>
      <t>Workstation:</t>
    </r>
    <r>
      <rPr>
        <b/>
        <sz val="11"/>
        <color theme="1"/>
        <rFont val="Calibri Light"/>
        <family val="2"/>
        <scheme val="major"/>
      </rPr>
      <t xml:space="preserve"> </t>
    </r>
    <r>
      <rPr>
        <sz val="11"/>
        <color theme="1"/>
        <rFont val="Calibri"/>
        <family val="2"/>
        <scheme val="minor"/>
      </rPr>
      <t>Mid to long-term workspace with proximity and access to others. Supports individual focus activities such as reading, writing, researching.</t>
    </r>
  </si>
  <si>
    <r>
      <rPr>
        <b/>
        <sz val="11"/>
        <color theme="5"/>
        <rFont val="Calibri Light"/>
        <family val="2"/>
        <scheme val="major"/>
      </rPr>
      <t>Touchdown:</t>
    </r>
    <r>
      <rPr>
        <sz val="11"/>
        <color theme="5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Individual landing workspace for short-term work or when checking in between other work activities. Supports typical office activities such as correspondence, writing or reading.</t>
    </r>
  </si>
  <si>
    <r>
      <rPr>
        <b/>
        <sz val="11"/>
        <color theme="5"/>
        <rFont val="Calibri Light"/>
        <family val="2"/>
        <scheme val="major"/>
      </rPr>
      <t>Focus pod:</t>
    </r>
    <r>
      <rPr>
        <sz val="11"/>
        <color theme="5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For mid-term individual focused work; a secluded workpoint that supports quiet concentration in an open work environment.</t>
    </r>
  </si>
  <si>
    <r>
      <rPr>
        <b/>
        <sz val="11"/>
        <color theme="8"/>
        <rFont val="Calibri Light"/>
        <family val="2"/>
        <scheme val="major"/>
      </rPr>
      <t>Focus room: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For short, mid or long-term individual focused work where a high level of privacy is required. Can also be used for private conversations.</t>
    </r>
  </si>
  <si>
    <r>
      <rPr>
        <b/>
        <sz val="11"/>
        <color theme="8"/>
        <rFont val="Calibri Light"/>
        <family val="2"/>
        <scheme val="major"/>
      </rPr>
      <t xml:space="preserve">Study: </t>
    </r>
    <r>
      <rPr>
        <sz val="11"/>
        <color theme="1"/>
        <rFont val="Calibri"/>
        <family val="2"/>
        <scheme val="minor"/>
      </rPr>
      <t>A grouping of quiet individual workpoints in an enclosed room, supporting individual quiet work in a group setting.</t>
    </r>
  </si>
  <si>
    <t>COLLABORATIVE OPEN</t>
  </si>
  <si>
    <r>
      <rPr>
        <b/>
        <sz val="11"/>
        <color theme="7" tint="-0.249977111117893"/>
        <rFont val="Calibri Light"/>
        <family val="2"/>
        <scheme val="major"/>
      </rPr>
      <t xml:space="preserve">Chat point: </t>
    </r>
    <r>
      <rPr>
        <sz val="11"/>
        <color theme="1"/>
        <rFont val="Calibri"/>
        <family val="2"/>
        <scheme val="minor"/>
      </rPr>
      <t>Area for brief impromptu conversations.</t>
    </r>
  </si>
  <si>
    <r>
      <rPr>
        <b/>
        <sz val="11"/>
        <color theme="7" tint="-0.249977111117893"/>
        <rFont val="Calibri Light"/>
        <family val="2"/>
        <scheme val="major"/>
      </rPr>
      <t>Huddle:</t>
    </r>
    <r>
      <rPr>
        <sz val="11"/>
        <color theme="1"/>
        <rFont val="Calibri"/>
        <family val="2"/>
        <scheme val="minor"/>
      </rPr>
      <t xml:space="preserve"> Informal short-mid length meeting area, open or semi-enclosed. </t>
    </r>
  </si>
  <si>
    <t>COLLABORATIVE ENCLOSED</t>
  </si>
  <si>
    <r>
      <rPr>
        <b/>
        <sz val="11"/>
        <color rgb="FF0070C0"/>
        <rFont val="Calibri Light"/>
        <family val="2"/>
        <scheme val="major"/>
      </rPr>
      <t xml:space="preserve">Work room: </t>
    </r>
    <r>
      <rPr>
        <sz val="11"/>
        <color theme="1"/>
        <rFont val="Calibri"/>
        <family val="2"/>
        <scheme val="minor"/>
      </rPr>
      <t>Enclosed room for short-term or mid-term group work or meetings.</t>
    </r>
  </si>
  <si>
    <r>
      <rPr>
        <b/>
        <sz val="11"/>
        <color rgb="FF0070C0"/>
        <rFont val="Calibri Light"/>
        <family val="2"/>
        <scheme val="major"/>
      </rPr>
      <t>Project room:</t>
    </r>
    <r>
      <rPr>
        <sz val="11"/>
        <color theme="1"/>
        <rFont val="Calibri"/>
        <family val="2"/>
        <scheme val="minor"/>
      </rPr>
      <t xml:space="preserve"> Enclosed room for longer term project teams or groups to assemble, brainstorm and create.</t>
    </r>
  </si>
  <si>
    <r>
      <rPr>
        <b/>
        <sz val="11"/>
        <color rgb="FF0070C0"/>
        <rFont val="Calibri Light"/>
        <family val="2"/>
        <scheme val="major"/>
      </rPr>
      <t>Medium meeting room:</t>
    </r>
    <r>
      <rPr>
        <b/>
        <sz val="11"/>
        <color rgb="FF0070C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Enclosed room for short to mid-term team work or meetings.</t>
    </r>
  </si>
  <si>
    <r>
      <rPr>
        <b/>
        <sz val="11"/>
        <color rgb="FF0070C0"/>
        <rFont val="Calibri Light"/>
        <family val="2"/>
        <scheme val="major"/>
      </rPr>
      <t xml:space="preserve">Large meeting room: </t>
    </r>
    <r>
      <rPr>
        <sz val="11"/>
        <color theme="1"/>
        <rFont val="Calibri"/>
        <family val="2"/>
        <scheme val="minor"/>
      </rPr>
      <t>Enclosed room for large formal meetings and presentations.</t>
    </r>
  </si>
  <si>
    <t>Workpoints</t>
  </si>
  <si>
    <t>Workstation</t>
  </si>
  <si>
    <t>Touchdown</t>
  </si>
  <si>
    <t>Focus Pod</t>
  </si>
  <si>
    <t>Focus Room</t>
  </si>
  <si>
    <t>Study</t>
  </si>
  <si>
    <t>Reflection Point</t>
  </si>
  <si>
    <t>Active Workstation</t>
  </si>
  <si>
    <t>Phonebooth</t>
  </si>
  <si>
    <t>Chat Point</t>
  </si>
  <si>
    <t>Huddle</t>
  </si>
  <si>
    <t>Teaming Area</t>
  </si>
  <si>
    <t>Work Room</t>
  </si>
  <si>
    <t>Project Room</t>
  </si>
  <si>
    <t>Medium Meeting Room</t>
  </si>
  <si>
    <t>Large Meeting Room</t>
  </si>
  <si>
    <t>Café/Kitchenette</t>
  </si>
  <si>
    <t>Lounge</t>
  </si>
  <si>
    <t>Score card</t>
  </si>
  <si>
    <t>WHERE would you perform your activities</t>
  </si>
  <si>
    <t>Total</t>
  </si>
  <si>
    <t>Primary individual open</t>
  </si>
  <si>
    <t>Secondary individual</t>
  </si>
  <si>
    <t>Collaborative open</t>
  </si>
  <si>
    <t>Collaborative enclosed</t>
  </si>
  <si>
    <t>Primary individual enclosed</t>
  </si>
  <si>
    <t>Collaborative workpoints</t>
  </si>
  <si>
    <t>Individual workpoints</t>
  </si>
  <si>
    <t>LUNCH</t>
  </si>
  <si>
    <t>Collaborative work–total of hours</t>
  </si>
  <si>
    <t>Individual work–total of hours</t>
  </si>
  <si>
    <t>Review presentation with a colleague</t>
  </si>
  <si>
    <r>
      <rPr>
        <b/>
        <sz val="11"/>
        <color theme="7" tint="-0.249977111117893"/>
        <rFont val="Calibri Light"/>
        <family val="2"/>
        <scheme val="major"/>
      </rPr>
      <t>Teaming area:</t>
    </r>
    <r>
      <rPr>
        <sz val="11"/>
        <color theme="1"/>
        <rFont val="Calibri"/>
        <family val="2"/>
        <scheme val="minor"/>
      </rPr>
      <t xml:space="preserve"> Informal, open work area to accommodate team work, idea generation and presentations. A grouping of workpoints to encourage sharing and collaboration with various work tools.</t>
    </r>
  </si>
  <si>
    <r>
      <rPr>
        <b/>
        <sz val="11"/>
        <color theme="7" tint="-0.249977111117893"/>
        <rFont val="Calibri Light"/>
        <family val="2"/>
        <scheme val="major"/>
      </rPr>
      <t xml:space="preserve">Lounge: </t>
    </r>
    <r>
      <rPr>
        <sz val="11"/>
        <color theme="1"/>
        <rFont val="Calibri"/>
        <family val="2"/>
        <scheme val="minor"/>
      </rPr>
      <t>Open area with furniture to accommodate dining and/or social interaction and informal work or gatherings.</t>
    </r>
  </si>
  <si>
    <t>Virtual meeting with colleagues in other regions</t>
  </si>
  <si>
    <t>Other activity (individual)</t>
  </si>
  <si>
    <t>Other activity (collaborative)</t>
  </si>
  <si>
    <t>Administrative tasks</t>
  </si>
  <si>
    <t>Phone meeting</t>
  </si>
  <si>
    <t>INDIVIDUAL OPEN</t>
  </si>
  <si>
    <t>INDIVIDUAL ENCLOSED</t>
  </si>
  <si>
    <r>
      <rPr>
        <b/>
        <sz val="11"/>
        <color theme="5"/>
        <rFont val="Calibri"/>
        <family val="2"/>
        <scheme val="minor"/>
      </rPr>
      <t>Reflection point:</t>
    </r>
    <r>
      <rPr>
        <sz val="11"/>
        <color theme="1"/>
        <rFont val="Calibri"/>
        <family val="2"/>
        <scheme val="minor"/>
      </rPr>
      <t xml:space="preserve"> A short-term refuge for quiet individual contemplation or relaxation.</t>
    </r>
  </si>
  <si>
    <r>
      <rPr>
        <b/>
        <sz val="11"/>
        <color theme="5"/>
        <rFont val="Calibri"/>
        <family val="2"/>
        <scheme val="minor"/>
      </rPr>
      <t>Active workstation:</t>
    </r>
    <r>
      <rPr>
        <sz val="11"/>
        <color theme="1"/>
        <rFont val="Calibri"/>
        <family val="2"/>
        <scheme val="minor"/>
      </rPr>
      <t xml:space="preserve"> Treadmill, stationary bicycle or other suitable equipment with worksurface for computer.</t>
    </r>
  </si>
  <si>
    <r>
      <rPr>
        <b/>
        <sz val="11"/>
        <color theme="8"/>
        <rFont val="Calibri"/>
        <family val="2"/>
        <scheme val="minor"/>
      </rPr>
      <t xml:space="preserve">Phonebooth: </t>
    </r>
    <r>
      <rPr>
        <sz val="11"/>
        <color theme="1"/>
        <rFont val="Calibri"/>
        <family val="2"/>
        <scheme val="minor"/>
      </rPr>
      <t xml:space="preserve">Short-term enclosed or semi-enclosed area for phone calls. </t>
    </r>
  </si>
  <si>
    <t>Based on your activities, these are the types of workpoints you would use to perform your work:</t>
  </si>
  <si>
    <t>What does your typical work week look like?</t>
  </si>
  <si>
    <r>
      <t xml:space="preserve">Activity 2: </t>
    </r>
    <r>
      <rPr>
        <sz val="14"/>
        <color theme="1"/>
        <rFont val="Calibri Light"/>
        <family val="2"/>
        <scheme val="major"/>
      </rPr>
      <t>WHICH WORKPOINTS WOULD I USE TO PERFORM MY ACTIVITIES</t>
    </r>
  </si>
  <si>
    <t>Amount of time spent working in collaboration</t>
  </si>
  <si>
    <t>Amount of time spent working individually</t>
  </si>
  <si>
    <t>AUTO-POPULATED</t>
  </si>
  <si>
    <t>MANUAL INPUT</t>
  </si>
  <si>
    <t>These are my top 5 workpoints:</t>
  </si>
  <si>
    <t xml:space="preserve">Workpoints are the building blocks of an ABW environment, and refer to any area where work can be done–this can range from a lounge chair or a desk, to a media wall or collaborative hub. </t>
  </si>
  <si>
    <t>ACTIVITY</t>
  </si>
  <si>
    <t>WORKPOINT</t>
  </si>
  <si>
    <t>Activity 1</t>
  </si>
  <si>
    <t>Acitivity 2</t>
  </si>
  <si>
    <t xml:space="preserve">Manage emails and schedule </t>
  </si>
  <si>
    <t>Do research online (individual)</t>
  </si>
  <si>
    <t>Inspection/site visit (individual)</t>
  </si>
  <si>
    <t>Work on a sensitive document (individual)</t>
  </si>
  <si>
    <t>Data entry (individual)</t>
  </si>
  <si>
    <t>Work on a document (individual)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</si>
</sst>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\-0;\-;@"/>
    <numFmt numFmtId="165" formatCode="0.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8" tint="9.9978637043366805E-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theme="5"/>
      <name val="Calibri Light"/>
      <family val="2"/>
      <scheme val="major"/>
    </font>
    <font>
      <sz val="11"/>
      <color theme="5"/>
      <name val="Calibri"/>
      <family val="2"/>
      <scheme val="minor"/>
    </font>
    <font>
      <b/>
      <sz val="11"/>
      <color theme="8"/>
      <name val="Calibri Light"/>
      <family val="2"/>
      <scheme val="major"/>
    </font>
    <font>
      <b/>
      <sz val="11"/>
      <color rgb="FF0070C0"/>
      <name val="Calibri"/>
      <family val="2"/>
      <scheme val="minor"/>
    </font>
    <font>
      <b/>
      <sz val="11"/>
      <color theme="7" tint="-0.249977111117893"/>
      <name val="Calibri Light"/>
      <family val="2"/>
      <scheme val="major"/>
    </font>
    <font>
      <b/>
      <sz val="12"/>
      <color theme="8"/>
      <name val="Calibri Light"/>
      <family val="2"/>
      <scheme val="major"/>
    </font>
    <font>
      <b/>
      <sz val="11"/>
      <color rgb="FF0070C0"/>
      <name val="Calibri Light"/>
      <family val="2"/>
      <scheme val="major"/>
    </font>
    <font>
      <b/>
      <sz val="11"/>
      <color theme="8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6"/>
      <color rgb="FF76717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8"/>
      <name val="Arial"/>
      <family val="2"/>
    </font>
    <font>
      <sz val="14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8999908444471571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BD5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0" fillId="0" borderId="0" xfId="0" applyFont="1"/>
    <xf numFmtId="0" fontId="0" fillId="0" borderId="1" xfId="0" applyBorder="1"/>
    <xf numFmtId="0" fontId="2" fillId="0" borderId="2" xfId="0" applyFont="1" applyBorder="1" applyAlignment="1">
      <alignment horizontal="center"/>
    </xf>
    <xf numFmtId="20" fontId="6" fillId="0" borderId="0" xfId="0" applyNumberFormat="1" applyFont="1" applyAlignment="1">
      <alignment horizontal="center"/>
    </xf>
    <xf numFmtId="0" fontId="0" fillId="2" borderId="2" xfId="0" applyFont="1" applyFill="1" applyBorder="1"/>
    <xf numFmtId="0" fontId="0" fillId="0" borderId="2" xfId="0" applyFont="1" applyFill="1" applyBorder="1"/>
    <xf numFmtId="0" fontId="0" fillId="5" borderId="0" xfId="0" applyFont="1" applyFill="1"/>
    <xf numFmtId="0" fontId="4" fillId="5" borderId="0" xfId="0" applyFont="1" applyFill="1"/>
    <xf numFmtId="0" fontId="0" fillId="5" borderId="0" xfId="0" applyFont="1" applyFill="1" applyAlignment="1">
      <alignment horizontal="center" vertical="center"/>
    </xf>
    <xf numFmtId="0" fontId="0" fillId="5" borderId="0" xfId="0" applyFill="1"/>
    <xf numFmtId="0" fontId="0" fillId="5" borderId="0" xfId="0" applyFill="1" applyAlignment="1">
      <alignment vertical="center"/>
    </xf>
    <xf numFmtId="0" fontId="0" fillId="0" borderId="0" xfId="0" applyFill="1"/>
    <xf numFmtId="0" fontId="2" fillId="0" borderId="2" xfId="0" applyFont="1" applyBorder="1" applyAlignment="1">
      <alignment horizontal="center" vertical="center"/>
    </xf>
    <xf numFmtId="20" fontId="0" fillId="0" borderId="0" xfId="0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9" fillId="8" borderId="0" xfId="0" applyFont="1" applyFill="1"/>
    <xf numFmtId="0" fontId="9" fillId="7" borderId="0" xfId="0" applyFont="1" applyFill="1"/>
    <xf numFmtId="0" fontId="0" fillId="10" borderId="0" xfId="0" applyFill="1"/>
    <xf numFmtId="0" fontId="3" fillId="9" borderId="0" xfId="0" applyFont="1" applyFill="1"/>
    <xf numFmtId="0" fontId="0" fillId="0" borderId="1" xfId="0" applyBorder="1" applyAlignment="1">
      <alignment horizontal="center"/>
    </xf>
    <xf numFmtId="9" fontId="0" fillId="0" borderId="1" xfId="1" applyFont="1" applyBorder="1" applyAlignment="1">
      <alignment horizont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3" borderId="1" xfId="0" applyFont="1" applyFill="1" applyBorder="1"/>
    <xf numFmtId="0" fontId="0" fillId="3" borderId="1" xfId="0" applyFont="1" applyFill="1" applyBorder="1" applyAlignment="1">
      <alignment horizontal="center"/>
    </xf>
    <xf numFmtId="0" fontId="0" fillId="6" borderId="1" xfId="0" applyFont="1" applyFill="1" applyBorder="1"/>
    <xf numFmtId="0" fontId="0" fillId="6" borderId="1" xfId="0" applyFont="1" applyFill="1" applyBorder="1" applyAlignment="1">
      <alignment horizontal="center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0" fontId="0" fillId="11" borderId="1" xfId="0" applyFont="1" applyFill="1" applyBorder="1"/>
    <xf numFmtId="0" fontId="0" fillId="11" borderId="1" xfId="0" applyFont="1" applyFill="1" applyBorder="1" applyAlignment="1">
      <alignment horizontal="center"/>
    </xf>
    <xf numFmtId="0" fontId="0" fillId="0" borderId="0" xfId="0" applyFont="1" applyFill="1" applyAlignment="1">
      <alignment vertical="top" wrapText="1"/>
    </xf>
    <xf numFmtId="0" fontId="16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9" fontId="0" fillId="2" borderId="1" xfId="1" applyFont="1" applyFill="1" applyBorder="1"/>
    <xf numFmtId="9" fontId="0" fillId="3" borderId="1" xfId="1" applyFont="1" applyFill="1" applyBorder="1"/>
    <xf numFmtId="9" fontId="0" fillId="6" borderId="1" xfId="1" applyFont="1" applyFill="1" applyBorder="1"/>
    <xf numFmtId="9" fontId="0" fillId="11" borderId="1" xfId="1" applyFont="1" applyFill="1" applyBorder="1"/>
    <xf numFmtId="9" fontId="0" fillId="4" borderId="1" xfId="1" applyFont="1" applyFill="1" applyBorder="1"/>
    <xf numFmtId="0" fontId="2" fillId="12" borderId="2" xfId="0" applyFont="1" applyFill="1" applyBorder="1" applyAlignment="1">
      <alignment horizontal="center" vertical="center"/>
    </xf>
    <xf numFmtId="165" fontId="0" fillId="0" borderId="0" xfId="0" applyNumberFormat="1"/>
    <xf numFmtId="0" fontId="0" fillId="0" borderId="1" xfId="0" applyFill="1" applyBorder="1"/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0" xfId="0" applyAlignment="1">
      <alignment horizontal="left"/>
    </xf>
    <xf numFmtId="164" fontId="0" fillId="0" borderId="2" xfId="0" applyNumberFormat="1" applyBorder="1" applyAlignment="1">
      <alignment horizontal="left"/>
    </xf>
    <xf numFmtId="164" fontId="0" fillId="0" borderId="2" xfId="0" applyNumberFormat="1" applyFill="1" applyBorder="1" applyAlignment="1">
      <alignment horizontal="left"/>
    </xf>
    <xf numFmtId="164" fontId="0" fillId="2" borderId="2" xfId="0" applyNumberFormat="1" applyFill="1" applyBorder="1" applyAlignment="1">
      <alignment horizontal="left"/>
    </xf>
    <xf numFmtId="0" fontId="0" fillId="5" borderId="0" xfId="0" applyFill="1" applyAlignment="1">
      <alignment horizontal="left"/>
    </xf>
    <xf numFmtId="0" fontId="0" fillId="13" borderId="0" xfId="0" applyFont="1" applyFill="1"/>
    <xf numFmtId="0" fontId="21" fillId="0" borderId="0" xfId="0" applyFont="1" applyAlignment="1">
      <alignment horizontal="left" vertical="center" readingOrder="1"/>
    </xf>
    <xf numFmtId="0" fontId="20" fillId="0" borderId="0" xfId="0" applyFont="1" applyFill="1" applyAlignment="1">
      <alignment vertical="top" wrapText="1"/>
    </xf>
    <xf numFmtId="0" fontId="24" fillId="13" borderId="0" xfId="0" applyFont="1" applyFill="1" applyAlignment="1">
      <alignment horizontal="left" vertical="center"/>
    </xf>
    <xf numFmtId="0" fontId="24" fillId="6" borderId="0" xfId="0" applyFont="1" applyFill="1" applyAlignment="1">
      <alignment horizontal="left" vertical="center"/>
    </xf>
    <xf numFmtId="0" fontId="26" fillId="6" borderId="0" xfId="0" applyFont="1" applyFill="1"/>
    <xf numFmtId="164" fontId="0" fillId="3" borderId="2" xfId="0" applyNumberFormat="1" applyFill="1" applyBorder="1" applyAlignment="1">
      <alignment horizontal="left"/>
    </xf>
    <xf numFmtId="0" fontId="27" fillId="14" borderId="2" xfId="0" applyFont="1" applyFill="1" applyBorder="1" applyAlignment="1">
      <alignment horizontal="center" vertical="center"/>
    </xf>
    <xf numFmtId="0" fontId="27" fillId="15" borderId="2" xfId="0" applyFont="1" applyFill="1" applyBorder="1" applyAlignment="1">
      <alignment horizontal="center" vertical="center"/>
    </xf>
    <xf numFmtId="164" fontId="2" fillId="12" borderId="2" xfId="0" applyNumberFormat="1" applyFont="1" applyFill="1" applyBorder="1" applyAlignment="1">
      <alignment horizontal="center"/>
    </xf>
    <xf numFmtId="0" fontId="28" fillId="0" borderId="0" xfId="0" applyFont="1" applyAlignment="1">
      <alignment horizontal="left"/>
    </xf>
    <xf numFmtId="0" fontId="0" fillId="16" borderId="2" xfId="0" applyFont="1" applyFill="1" applyBorder="1"/>
    <xf numFmtId="20" fontId="6" fillId="0" borderId="0" xfId="0" applyNumberFormat="1" applyFont="1" applyAlignment="1">
      <alignment horizontal="center" vertical="top"/>
    </xf>
    <xf numFmtId="164" fontId="0" fillId="16" borderId="2" xfId="0" applyNumberFormat="1" applyFill="1" applyBorder="1" applyAlignment="1">
      <alignment horizontal="left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0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6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center" vertical="center" wrapText="1"/>
    </xf>
    <xf numFmtId="0" fontId="24" fillId="13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7" fillId="5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9" fillId="10" borderId="0" xfId="0" applyFont="1" applyFill="1" applyAlignment="1">
      <alignment horizontal="left"/>
    </xf>
    <xf numFmtId="0" fontId="9" fillId="9" borderId="0" xfId="0" applyFont="1" applyFill="1" applyAlignment="1">
      <alignment horizontal="left" vertical="center"/>
    </xf>
    <xf numFmtId="0" fontId="9" fillId="8" borderId="0" xfId="0" applyFont="1" applyFill="1" applyAlignment="1">
      <alignment horizontal="left"/>
    </xf>
    <xf numFmtId="0" fontId="9" fillId="7" borderId="0" xfId="0" applyFont="1" applyFill="1" applyAlignment="1">
      <alignment horizontal="left"/>
    </xf>
  </cellXfs>
  <cellStyles count="2">
    <cellStyle name="Normal" xfId="0" builtinId="0"/>
    <cellStyle name="Percent" xfId="1" builtinId="5"/>
  </cellStyles>
  <dxfs count="3">
    <dxf>
      <font>
        <b/>
        <i val="0"/>
        <color theme="6" tint="-0.24994659260841701"/>
      </font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46DD6"/>
      <color rgb="FF0464C4"/>
      <color rgb="FF034F9B"/>
      <color rgb="FF03478B"/>
      <color rgb="FF0362C1"/>
      <color rgb="FF0356A9"/>
      <color rgb="FFF9ADAD"/>
      <color rgb="FFDBD5FF"/>
      <color rgb="FFDEEEFE"/>
      <color rgb="FFE405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fld id="{AAD666BB-5317-4F7C-81A4-6B397D23F95E}" type="PERCENTAGE">
                      <a:rPr lang="en-US" sz="1400"/>
                      <a:pPr/>
                      <a:t>[PERCENTAGE]</a:t>
                    </a:fld>
                    <a:endParaRPr lang="en-CA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(hidden)'!$A$41:$A$42</c:f>
              <c:strCache>
                <c:ptCount val="2"/>
                <c:pt idx="0">
                  <c:v>Amount of time spent working in collaboration</c:v>
                </c:pt>
                <c:pt idx="1">
                  <c:v>Amount of time spent working individually</c:v>
                </c:pt>
              </c:strCache>
            </c:strRef>
          </c:cat>
          <c:val>
            <c:numRef>
              <c:f>'Data (hidden)'!$B$41:$B$42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0578361016593074"/>
          <c:y val="0.21526016422778943"/>
          <c:w val="0.39421638983406931"/>
          <c:h val="0.514299140708915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8100" cap="flat" cmpd="sng" algn="ctr">
      <a:solidFill>
        <a:schemeClr val="accent6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(hidden)'!$A$46:$A$62</c15:sqref>
                  </c15:fullRef>
                </c:ext>
              </c:extLst>
              <c:f>('Data (hidden)'!$A$46:$A$50,'Data (hidden)'!$A$52:$A$62)</c:f>
              <c:strCache>
                <c:ptCount val="16"/>
                <c:pt idx="0">
                  <c:v>Focus Pod</c:v>
                </c:pt>
                <c:pt idx="1">
                  <c:v>Workstation</c:v>
                </c:pt>
                <c:pt idx="2">
                  <c:v>Reflection Point</c:v>
                </c:pt>
                <c:pt idx="3">
                  <c:v>Phonebooth</c:v>
                </c:pt>
                <c:pt idx="4">
                  <c:v>Touchdown</c:v>
                </c:pt>
                <c:pt idx="5">
                  <c:v>Large Meeting Room</c:v>
                </c:pt>
                <c:pt idx="6">
                  <c:v>Huddle</c:v>
                </c:pt>
                <c:pt idx="7">
                  <c:v>Medium Meeting Room</c:v>
                </c:pt>
                <c:pt idx="8">
                  <c:v>Study</c:v>
                </c:pt>
                <c:pt idx="9">
                  <c:v>Café/Kitchenette</c:v>
                </c:pt>
                <c:pt idx="10">
                  <c:v>Active Workstation</c:v>
                </c:pt>
                <c:pt idx="11">
                  <c:v>Lounge</c:v>
                </c:pt>
                <c:pt idx="12">
                  <c:v>Focus Room</c:v>
                </c:pt>
                <c:pt idx="13">
                  <c:v>Chat Point</c:v>
                </c:pt>
                <c:pt idx="14">
                  <c:v>Work Room</c:v>
                </c:pt>
                <c:pt idx="15">
                  <c:v>Teaming Area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(hidden)'!$G$46:$G$62</c15:sqref>
                  </c15:fullRef>
                </c:ext>
              </c:extLst>
              <c:f>('Data (hidden)'!$G$46:$G$50,'Data (hidden)'!$G$52:$G$62)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37034944"/>
        <c:axId val="337035336"/>
      </c:barChart>
      <c:catAx>
        <c:axId val="337034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035336"/>
        <c:crosses val="autoZero"/>
        <c:auto val="1"/>
        <c:lblAlgn val="ctr"/>
        <c:lblOffset val="100"/>
        <c:noMultiLvlLbl val="0"/>
      </c:catAx>
      <c:valAx>
        <c:axId val="337035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3703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8100" cap="flat" cmpd="sng" algn="ctr">
      <a:solidFill>
        <a:schemeClr val="accent6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2246850971013"/>
          <c:y val="5.8367360069790146E-2"/>
          <c:w val="0.55785982444121873"/>
          <c:h val="0.8709155732897039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'Data (hidden)'!$D$64:$D$65</c:f>
              <c:strCache>
                <c:ptCount val="2"/>
                <c:pt idx="0">
                  <c:v>Collaborative workpoints</c:v>
                </c:pt>
                <c:pt idx="1">
                  <c:v>Individual workpoints</c:v>
                </c:pt>
              </c:strCache>
            </c:strRef>
          </c:cat>
          <c:val>
            <c:numRef>
              <c:f>'Data (hidden)'!$E$64:$E$65</c:f>
              <c:numCache>
                <c:formatCode>0.0%</c:formatCode>
                <c:ptCount val="2"/>
                <c:pt idx="0">
                  <c:v>0</c:v>
                </c:pt>
                <c:pt idx="1">
                  <c:v>6.25E-2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70009647315233625"/>
          <c:y val="0.2727905036199767"/>
          <c:w val="0.28327838994543986"/>
          <c:h val="0.416316730243446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8100" cap="flat" cmpd="sng" algn="ctr">
      <a:solidFill>
        <a:schemeClr val="accent6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118479</xdr:colOff>
      <xdr:row>4</xdr:row>
      <xdr:rowOff>54287</xdr:rowOff>
    </xdr:from>
    <xdr:to>
      <xdr:col>8</xdr:col>
      <xdr:colOff>502462</xdr:colOff>
      <xdr:row>23</xdr:row>
      <xdr:rowOff>7554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45846</xdr:colOff>
      <xdr:row>4</xdr:row>
      <xdr:rowOff>56880</xdr:rowOff>
    </xdr:from>
    <xdr:to>
      <xdr:col>17</xdr:col>
      <xdr:colOff>277690</xdr:colOff>
      <xdr:row>19</xdr:row>
      <xdr:rowOff>26633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411191</xdr:colOff>
      <xdr:row>4</xdr:row>
      <xdr:rowOff>46886</xdr:rowOff>
    </xdr:from>
    <xdr:to>
      <xdr:col>24</xdr:col>
      <xdr:colOff>558153</xdr:colOff>
      <xdr:row>19</xdr:row>
      <xdr:rowOff>14590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32311</xdr:colOff>
      <xdr:row>27</xdr:row>
      <xdr:rowOff>83630</xdr:rowOff>
    </xdr:from>
    <xdr:to>
      <xdr:col>1</xdr:col>
      <xdr:colOff>518483</xdr:colOff>
      <xdr:row>29</xdr:row>
      <xdr:rowOff>38675</xdr:rowOff>
    </xdr:to>
    <xdr:sp macro="" textlink="">
      <xdr:nvSpPr>
        <xdr:cNvPr id="5" name="5-Point Star 4"/>
        <xdr:cNvSpPr/>
      </xdr:nvSpPr>
      <xdr:spPr>
        <a:xfrm>
          <a:off x="162567" y="5342733"/>
          <a:ext cx="486172" cy="459788"/>
        </a:xfrm>
        <a:prstGeom prst="star5">
          <a:avLst>
            <a:gd name="adj" fmla="val 23621"/>
            <a:gd name="hf" fmla="val 105146"/>
            <a:gd name="vf" fmla="val 110557"/>
          </a:avLst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CA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35765</xdr:colOff>
      <xdr:row>30</xdr:row>
      <xdr:rowOff>65709</xdr:rowOff>
    </xdr:from>
    <xdr:to>
      <xdr:col>1</xdr:col>
      <xdr:colOff>525555</xdr:colOff>
      <xdr:row>32</xdr:row>
      <xdr:rowOff>18191</xdr:rowOff>
    </xdr:to>
    <xdr:sp macro="" textlink="">
      <xdr:nvSpPr>
        <xdr:cNvPr id="7" name="5-Point Star 6"/>
        <xdr:cNvSpPr/>
      </xdr:nvSpPr>
      <xdr:spPr>
        <a:xfrm>
          <a:off x="166021" y="6016799"/>
          <a:ext cx="489790" cy="457225"/>
        </a:xfrm>
        <a:prstGeom prst="star5">
          <a:avLst>
            <a:gd name="adj" fmla="val 23621"/>
            <a:gd name="hf" fmla="val 105146"/>
            <a:gd name="vf" fmla="val 110557"/>
          </a:avLst>
        </a:prstGeom>
        <a:solidFill>
          <a:srgbClr val="03478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CA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33150</xdr:colOff>
      <xdr:row>33</xdr:row>
      <xdr:rowOff>42552</xdr:rowOff>
    </xdr:from>
    <xdr:to>
      <xdr:col>1</xdr:col>
      <xdr:colOff>519322</xdr:colOff>
      <xdr:row>34</xdr:row>
      <xdr:rowOff>314096</xdr:rowOff>
    </xdr:to>
    <xdr:sp macro="" textlink="">
      <xdr:nvSpPr>
        <xdr:cNvPr id="8" name="5-Point Star 7"/>
        <xdr:cNvSpPr/>
      </xdr:nvSpPr>
      <xdr:spPr>
        <a:xfrm>
          <a:off x="163406" y="6685629"/>
          <a:ext cx="486172" cy="458788"/>
        </a:xfrm>
        <a:prstGeom prst="star5">
          <a:avLst>
            <a:gd name="adj" fmla="val 23621"/>
            <a:gd name="hf" fmla="val 105146"/>
            <a:gd name="vf" fmla="val 110557"/>
          </a:avLst>
        </a:prstGeom>
        <a:solidFill>
          <a:srgbClr val="034F9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CA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45795</xdr:colOff>
      <xdr:row>36</xdr:row>
      <xdr:rowOff>72171</xdr:rowOff>
    </xdr:from>
    <xdr:to>
      <xdr:col>1</xdr:col>
      <xdr:colOff>535889</xdr:colOff>
      <xdr:row>38</xdr:row>
      <xdr:rowOff>26214</xdr:rowOff>
    </xdr:to>
    <xdr:sp macro="" textlink="">
      <xdr:nvSpPr>
        <xdr:cNvPr id="9" name="5-Point Star 8"/>
        <xdr:cNvSpPr/>
      </xdr:nvSpPr>
      <xdr:spPr>
        <a:xfrm>
          <a:off x="176051" y="7407235"/>
          <a:ext cx="490094" cy="458787"/>
        </a:xfrm>
        <a:prstGeom prst="star5">
          <a:avLst>
            <a:gd name="adj" fmla="val 23621"/>
            <a:gd name="hf" fmla="val 105146"/>
            <a:gd name="vf" fmla="val 110557"/>
          </a:avLst>
        </a:prstGeom>
        <a:solidFill>
          <a:srgbClr val="0464C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CA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38292</xdr:colOff>
      <xdr:row>39</xdr:row>
      <xdr:rowOff>56822</xdr:rowOff>
    </xdr:from>
    <xdr:to>
      <xdr:col>1</xdr:col>
      <xdr:colOff>528386</xdr:colOff>
      <xdr:row>41</xdr:row>
      <xdr:rowOff>8141</xdr:rowOff>
    </xdr:to>
    <xdr:sp macro="" textlink="">
      <xdr:nvSpPr>
        <xdr:cNvPr id="10" name="5-Point Star 9"/>
        <xdr:cNvSpPr/>
      </xdr:nvSpPr>
      <xdr:spPr>
        <a:xfrm>
          <a:off x="168548" y="8083873"/>
          <a:ext cx="490094" cy="456063"/>
        </a:xfrm>
        <a:prstGeom prst="star5">
          <a:avLst>
            <a:gd name="adj" fmla="val 23621"/>
            <a:gd name="hf" fmla="val 105146"/>
            <a:gd name="vf" fmla="val 110557"/>
          </a:avLst>
        </a:prstGeom>
        <a:solidFill>
          <a:srgbClr val="046D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CA"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>
    <xdr:from>
      <xdr:col>8</xdr:col>
      <xdr:colOff>451564</xdr:colOff>
      <xdr:row>27</xdr:row>
      <xdr:rowOff>16651</xdr:rowOff>
    </xdr:from>
    <xdr:to>
      <xdr:col>14</xdr:col>
      <xdr:colOff>354284</xdr:colOff>
      <xdr:row>31</xdr:row>
      <xdr:rowOff>94029</xdr:rowOff>
    </xdr:to>
    <xdr:sp macro="" textlink="">
      <xdr:nvSpPr>
        <xdr:cNvPr id="11" name="TextBox 10"/>
        <xdr:cNvSpPr txBox="1"/>
      </xdr:nvSpPr>
      <xdr:spPr>
        <a:xfrm>
          <a:off x="4852074" y="5391906"/>
          <a:ext cx="3215235" cy="963142"/>
        </a:xfrm>
        <a:prstGeom prst="roundRect">
          <a:avLst>
            <a:gd name="adj" fmla="val 50000"/>
          </a:avLst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2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If you have any ties</a:t>
          </a:r>
          <a:r>
            <a:rPr lang="en-CA" sz="12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in your scores, simply choose the workpoint that you would prefer most.</a:t>
          </a:r>
          <a:endParaRPr lang="en-CA" sz="1200" b="1" i="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8</xdr:col>
      <xdr:colOff>69436</xdr:colOff>
      <xdr:row>25</xdr:row>
      <xdr:rowOff>174378</xdr:rowOff>
    </xdr:from>
    <xdr:to>
      <xdr:col>9</xdr:col>
      <xdr:colOff>186681</xdr:colOff>
      <xdr:row>29</xdr:row>
      <xdr:rowOff>47296</xdr:rowOff>
    </xdr:to>
    <xdr:grpSp>
      <xdr:nvGrpSpPr>
        <xdr:cNvPr id="27" name="Group 26"/>
        <xdr:cNvGrpSpPr/>
      </xdr:nvGrpSpPr>
      <xdr:grpSpPr>
        <a:xfrm>
          <a:off x="4493269" y="5032128"/>
          <a:ext cx="731079" cy="814835"/>
          <a:chOff x="5242586" y="6451084"/>
          <a:chExt cx="1099619" cy="1117041"/>
        </a:xfrm>
      </xdr:grpSpPr>
      <xdr:sp macro="" textlink="">
        <xdr:nvSpPr>
          <xdr:cNvPr id="17" name="Freeform 16" descr="LightBulb Icon"/>
          <xdr:cNvSpPr>
            <a:spLocks noEditPoints="1"/>
          </xdr:cNvSpPr>
        </xdr:nvSpPr>
        <xdr:spPr bwMode="auto">
          <a:xfrm>
            <a:off x="5512554" y="6716364"/>
            <a:ext cx="563644" cy="851761"/>
          </a:xfrm>
          <a:custGeom>
            <a:avLst/>
            <a:gdLst>
              <a:gd name="T0" fmla="*/ 377 w 448"/>
              <a:gd name="T1" fmla="*/ 53 h 671"/>
              <a:gd name="T2" fmla="*/ 224 w 448"/>
              <a:gd name="T3" fmla="*/ 0 h 671"/>
              <a:gd name="T4" fmla="*/ 71 w 448"/>
              <a:gd name="T5" fmla="*/ 53 h 671"/>
              <a:gd name="T6" fmla="*/ 0 w 448"/>
              <a:gd name="T7" fmla="*/ 196 h 671"/>
              <a:gd name="T8" fmla="*/ 78 w 448"/>
              <a:gd name="T9" fmla="*/ 351 h 671"/>
              <a:gd name="T10" fmla="*/ 119 w 448"/>
              <a:gd name="T11" fmla="*/ 440 h 671"/>
              <a:gd name="T12" fmla="*/ 109 w 448"/>
              <a:gd name="T13" fmla="*/ 503 h 671"/>
              <a:gd name="T14" fmla="*/ 118 w 448"/>
              <a:gd name="T15" fmla="*/ 567 h 671"/>
              <a:gd name="T16" fmla="*/ 126 w 448"/>
              <a:gd name="T17" fmla="*/ 618 h 671"/>
              <a:gd name="T18" fmla="*/ 186 w 448"/>
              <a:gd name="T19" fmla="*/ 660 h 671"/>
              <a:gd name="T20" fmla="*/ 262 w 448"/>
              <a:gd name="T21" fmla="*/ 660 h 671"/>
              <a:gd name="T22" fmla="*/ 322 w 448"/>
              <a:gd name="T23" fmla="*/ 618 h 671"/>
              <a:gd name="T24" fmla="*/ 330 w 448"/>
              <a:gd name="T25" fmla="*/ 567 h 671"/>
              <a:gd name="T26" fmla="*/ 339 w 448"/>
              <a:gd name="T27" fmla="*/ 503 h 671"/>
              <a:gd name="T28" fmla="*/ 329 w 448"/>
              <a:gd name="T29" fmla="*/ 440 h 671"/>
              <a:gd name="T30" fmla="*/ 370 w 448"/>
              <a:gd name="T31" fmla="*/ 351 h 671"/>
              <a:gd name="T32" fmla="*/ 448 w 448"/>
              <a:gd name="T33" fmla="*/ 196 h 671"/>
              <a:gd name="T34" fmla="*/ 362 w 448"/>
              <a:gd name="T35" fmla="*/ 274 h 671"/>
              <a:gd name="T36" fmla="*/ 336 w 448"/>
              <a:gd name="T37" fmla="*/ 303 h 671"/>
              <a:gd name="T38" fmla="*/ 174 w 448"/>
              <a:gd name="T39" fmla="*/ 433 h 671"/>
              <a:gd name="T40" fmla="*/ 99 w 448"/>
              <a:gd name="T41" fmla="*/ 289 h 671"/>
              <a:gd name="T42" fmla="*/ 56 w 448"/>
              <a:gd name="T43" fmla="*/ 196 h 671"/>
              <a:gd name="T44" fmla="*/ 111 w 448"/>
              <a:gd name="T45" fmla="*/ 93 h 671"/>
              <a:gd name="T46" fmla="*/ 224 w 448"/>
              <a:gd name="T47" fmla="*/ 56 h 671"/>
              <a:gd name="T48" fmla="*/ 338 w 448"/>
              <a:gd name="T49" fmla="*/ 93 h 671"/>
              <a:gd name="T50" fmla="*/ 392 w 448"/>
              <a:gd name="T51" fmla="*/ 196 h 671"/>
              <a:gd name="T52" fmla="*/ 306 w 448"/>
              <a:gd name="T53" fmla="*/ 156 h 671"/>
              <a:gd name="T54" fmla="*/ 224 w 448"/>
              <a:gd name="T55" fmla="*/ 126 h 671"/>
              <a:gd name="T56" fmla="*/ 210 w 448"/>
              <a:gd name="T57" fmla="*/ 139 h 671"/>
              <a:gd name="T58" fmla="*/ 224 w 448"/>
              <a:gd name="T59" fmla="*/ 154 h 671"/>
              <a:gd name="T60" fmla="*/ 294 w 448"/>
              <a:gd name="T61" fmla="*/ 196 h 671"/>
              <a:gd name="T62" fmla="*/ 308 w 448"/>
              <a:gd name="T63" fmla="*/ 210 h 671"/>
              <a:gd name="T64" fmla="*/ 322 w 448"/>
              <a:gd name="T65" fmla="*/ 196 h 6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48" h="671">
                <a:moveTo>
                  <a:pt x="429" y="115"/>
                </a:moveTo>
                <a:cubicBezTo>
                  <a:pt x="416" y="90"/>
                  <a:pt x="398" y="69"/>
                  <a:pt x="377" y="53"/>
                </a:cubicBezTo>
                <a:cubicBezTo>
                  <a:pt x="356" y="36"/>
                  <a:pt x="332" y="23"/>
                  <a:pt x="306" y="14"/>
                </a:cubicBezTo>
                <a:cubicBezTo>
                  <a:pt x="279" y="4"/>
                  <a:pt x="252" y="0"/>
                  <a:pt x="224" y="0"/>
                </a:cubicBezTo>
                <a:cubicBezTo>
                  <a:pt x="196" y="0"/>
                  <a:pt x="169" y="4"/>
                  <a:pt x="142" y="14"/>
                </a:cubicBezTo>
                <a:cubicBezTo>
                  <a:pt x="116" y="23"/>
                  <a:pt x="92" y="36"/>
                  <a:pt x="71" y="53"/>
                </a:cubicBezTo>
                <a:cubicBezTo>
                  <a:pt x="50" y="69"/>
                  <a:pt x="32" y="90"/>
                  <a:pt x="20" y="115"/>
                </a:cubicBezTo>
                <a:cubicBezTo>
                  <a:pt x="7" y="140"/>
                  <a:pt x="0" y="167"/>
                  <a:pt x="0" y="196"/>
                </a:cubicBezTo>
                <a:cubicBezTo>
                  <a:pt x="0" y="241"/>
                  <a:pt x="15" y="280"/>
                  <a:pt x="45" y="313"/>
                </a:cubicBezTo>
                <a:cubicBezTo>
                  <a:pt x="58" y="327"/>
                  <a:pt x="69" y="340"/>
                  <a:pt x="78" y="351"/>
                </a:cubicBezTo>
                <a:cubicBezTo>
                  <a:pt x="86" y="362"/>
                  <a:pt x="95" y="376"/>
                  <a:pt x="104" y="393"/>
                </a:cubicBezTo>
                <a:cubicBezTo>
                  <a:pt x="112" y="409"/>
                  <a:pt x="117" y="425"/>
                  <a:pt x="119" y="440"/>
                </a:cubicBezTo>
                <a:cubicBezTo>
                  <a:pt x="105" y="448"/>
                  <a:pt x="98" y="460"/>
                  <a:pt x="98" y="475"/>
                </a:cubicBezTo>
                <a:cubicBezTo>
                  <a:pt x="98" y="486"/>
                  <a:pt x="102" y="496"/>
                  <a:pt x="109" y="503"/>
                </a:cubicBezTo>
                <a:cubicBezTo>
                  <a:pt x="102" y="511"/>
                  <a:pt x="98" y="521"/>
                  <a:pt x="98" y="531"/>
                </a:cubicBezTo>
                <a:cubicBezTo>
                  <a:pt x="98" y="547"/>
                  <a:pt x="105" y="558"/>
                  <a:pt x="118" y="567"/>
                </a:cubicBezTo>
                <a:cubicBezTo>
                  <a:pt x="114" y="574"/>
                  <a:pt x="112" y="580"/>
                  <a:pt x="112" y="587"/>
                </a:cubicBezTo>
                <a:cubicBezTo>
                  <a:pt x="112" y="601"/>
                  <a:pt x="117" y="611"/>
                  <a:pt x="126" y="618"/>
                </a:cubicBezTo>
                <a:cubicBezTo>
                  <a:pt x="135" y="626"/>
                  <a:pt x="146" y="629"/>
                  <a:pt x="160" y="629"/>
                </a:cubicBezTo>
                <a:cubicBezTo>
                  <a:pt x="166" y="642"/>
                  <a:pt x="174" y="652"/>
                  <a:pt x="186" y="660"/>
                </a:cubicBezTo>
                <a:cubicBezTo>
                  <a:pt x="198" y="668"/>
                  <a:pt x="210" y="671"/>
                  <a:pt x="224" y="671"/>
                </a:cubicBezTo>
                <a:cubicBezTo>
                  <a:pt x="238" y="671"/>
                  <a:pt x="250" y="668"/>
                  <a:pt x="262" y="660"/>
                </a:cubicBezTo>
                <a:cubicBezTo>
                  <a:pt x="274" y="652"/>
                  <a:pt x="283" y="642"/>
                  <a:pt x="288" y="629"/>
                </a:cubicBezTo>
                <a:cubicBezTo>
                  <a:pt x="302" y="629"/>
                  <a:pt x="313" y="626"/>
                  <a:pt x="322" y="618"/>
                </a:cubicBezTo>
                <a:cubicBezTo>
                  <a:pt x="331" y="611"/>
                  <a:pt x="336" y="601"/>
                  <a:pt x="336" y="587"/>
                </a:cubicBezTo>
                <a:cubicBezTo>
                  <a:pt x="336" y="580"/>
                  <a:pt x="334" y="574"/>
                  <a:pt x="330" y="567"/>
                </a:cubicBezTo>
                <a:cubicBezTo>
                  <a:pt x="343" y="558"/>
                  <a:pt x="350" y="547"/>
                  <a:pt x="350" y="531"/>
                </a:cubicBezTo>
                <a:cubicBezTo>
                  <a:pt x="350" y="521"/>
                  <a:pt x="346" y="511"/>
                  <a:pt x="339" y="503"/>
                </a:cubicBezTo>
                <a:cubicBezTo>
                  <a:pt x="346" y="496"/>
                  <a:pt x="350" y="486"/>
                  <a:pt x="350" y="475"/>
                </a:cubicBezTo>
                <a:cubicBezTo>
                  <a:pt x="350" y="460"/>
                  <a:pt x="343" y="448"/>
                  <a:pt x="329" y="440"/>
                </a:cubicBezTo>
                <a:cubicBezTo>
                  <a:pt x="331" y="425"/>
                  <a:pt x="336" y="409"/>
                  <a:pt x="344" y="393"/>
                </a:cubicBezTo>
                <a:cubicBezTo>
                  <a:pt x="353" y="376"/>
                  <a:pt x="362" y="362"/>
                  <a:pt x="370" y="351"/>
                </a:cubicBezTo>
                <a:cubicBezTo>
                  <a:pt x="379" y="340"/>
                  <a:pt x="390" y="327"/>
                  <a:pt x="403" y="313"/>
                </a:cubicBezTo>
                <a:cubicBezTo>
                  <a:pt x="433" y="280"/>
                  <a:pt x="448" y="241"/>
                  <a:pt x="448" y="196"/>
                </a:cubicBezTo>
                <a:cubicBezTo>
                  <a:pt x="448" y="167"/>
                  <a:pt x="442" y="140"/>
                  <a:pt x="429" y="115"/>
                </a:cubicBezTo>
                <a:close/>
                <a:moveTo>
                  <a:pt x="362" y="274"/>
                </a:moveTo>
                <a:cubicBezTo>
                  <a:pt x="359" y="278"/>
                  <a:pt x="355" y="282"/>
                  <a:pt x="349" y="289"/>
                </a:cubicBezTo>
                <a:cubicBezTo>
                  <a:pt x="343" y="295"/>
                  <a:pt x="338" y="300"/>
                  <a:pt x="336" y="303"/>
                </a:cubicBezTo>
                <a:cubicBezTo>
                  <a:pt x="298" y="348"/>
                  <a:pt x="278" y="391"/>
                  <a:pt x="274" y="433"/>
                </a:cubicBezTo>
                <a:cubicBezTo>
                  <a:pt x="174" y="433"/>
                  <a:pt x="174" y="433"/>
                  <a:pt x="174" y="433"/>
                </a:cubicBezTo>
                <a:cubicBezTo>
                  <a:pt x="170" y="391"/>
                  <a:pt x="150" y="348"/>
                  <a:pt x="112" y="303"/>
                </a:cubicBezTo>
                <a:cubicBezTo>
                  <a:pt x="110" y="300"/>
                  <a:pt x="105" y="295"/>
                  <a:pt x="99" y="289"/>
                </a:cubicBezTo>
                <a:cubicBezTo>
                  <a:pt x="93" y="282"/>
                  <a:pt x="89" y="278"/>
                  <a:pt x="86" y="274"/>
                </a:cubicBezTo>
                <a:cubicBezTo>
                  <a:pt x="66" y="251"/>
                  <a:pt x="56" y="225"/>
                  <a:pt x="56" y="196"/>
                </a:cubicBezTo>
                <a:cubicBezTo>
                  <a:pt x="56" y="175"/>
                  <a:pt x="61" y="155"/>
                  <a:pt x="71" y="137"/>
                </a:cubicBezTo>
                <a:cubicBezTo>
                  <a:pt x="81" y="119"/>
                  <a:pt x="94" y="104"/>
                  <a:pt x="111" y="93"/>
                </a:cubicBezTo>
                <a:cubicBezTo>
                  <a:pt x="127" y="81"/>
                  <a:pt x="145" y="72"/>
                  <a:pt x="164" y="65"/>
                </a:cubicBezTo>
                <a:cubicBezTo>
                  <a:pt x="184" y="59"/>
                  <a:pt x="204" y="56"/>
                  <a:pt x="224" y="56"/>
                </a:cubicBezTo>
                <a:cubicBezTo>
                  <a:pt x="244" y="56"/>
                  <a:pt x="264" y="59"/>
                  <a:pt x="284" y="65"/>
                </a:cubicBezTo>
                <a:cubicBezTo>
                  <a:pt x="303" y="72"/>
                  <a:pt x="321" y="81"/>
                  <a:pt x="338" y="93"/>
                </a:cubicBezTo>
                <a:cubicBezTo>
                  <a:pt x="354" y="104"/>
                  <a:pt x="367" y="119"/>
                  <a:pt x="377" y="137"/>
                </a:cubicBezTo>
                <a:cubicBezTo>
                  <a:pt x="387" y="155"/>
                  <a:pt x="392" y="175"/>
                  <a:pt x="392" y="196"/>
                </a:cubicBezTo>
                <a:cubicBezTo>
                  <a:pt x="392" y="225"/>
                  <a:pt x="382" y="251"/>
                  <a:pt x="362" y="274"/>
                </a:cubicBezTo>
                <a:close/>
                <a:moveTo>
                  <a:pt x="306" y="156"/>
                </a:moveTo>
                <a:cubicBezTo>
                  <a:pt x="295" y="145"/>
                  <a:pt x="282" y="137"/>
                  <a:pt x="268" y="133"/>
                </a:cubicBezTo>
                <a:cubicBezTo>
                  <a:pt x="253" y="128"/>
                  <a:pt x="239" y="126"/>
                  <a:pt x="224" y="126"/>
                </a:cubicBezTo>
                <a:cubicBezTo>
                  <a:pt x="214" y="130"/>
                  <a:pt x="214" y="130"/>
                  <a:pt x="214" y="130"/>
                </a:cubicBezTo>
                <a:cubicBezTo>
                  <a:pt x="210" y="139"/>
                  <a:pt x="210" y="139"/>
                  <a:pt x="210" y="139"/>
                </a:cubicBezTo>
                <a:cubicBezTo>
                  <a:pt x="214" y="149"/>
                  <a:pt x="214" y="149"/>
                  <a:pt x="214" y="149"/>
                </a:cubicBezTo>
                <a:cubicBezTo>
                  <a:pt x="224" y="154"/>
                  <a:pt x="224" y="154"/>
                  <a:pt x="224" y="154"/>
                </a:cubicBezTo>
                <a:cubicBezTo>
                  <a:pt x="239" y="154"/>
                  <a:pt x="255" y="157"/>
                  <a:pt x="270" y="164"/>
                </a:cubicBezTo>
                <a:cubicBezTo>
                  <a:pt x="286" y="172"/>
                  <a:pt x="294" y="182"/>
                  <a:pt x="294" y="196"/>
                </a:cubicBezTo>
                <a:cubicBezTo>
                  <a:pt x="298" y="205"/>
                  <a:pt x="298" y="205"/>
                  <a:pt x="298" y="205"/>
                </a:cubicBezTo>
                <a:cubicBezTo>
                  <a:pt x="308" y="210"/>
                  <a:pt x="308" y="210"/>
                  <a:pt x="308" y="210"/>
                </a:cubicBezTo>
                <a:cubicBezTo>
                  <a:pt x="318" y="205"/>
                  <a:pt x="318" y="205"/>
                  <a:pt x="318" y="205"/>
                </a:cubicBezTo>
                <a:cubicBezTo>
                  <a:pt x="322" y="196"/>
                  <a:pt x="322" y="196"/>
                  <a:pt x="322" y="196"/>
                </a:cubicBezTo>
                <a:cubicBezTo>
                  <a:pt x="322" y="180"/>
                  <a:pt x="317" y="167"/>
                  <a:pt x="306" y="156"/>
                </a:cubicBezTo>
                <a:close/>
              </a:path>
            </a:pathLst>
          </a:custGeom>
          <a:solidFill>
            <a:schemeClr val="accent1"/>
          </a:solidFill>
          <a:ln>
            <a:noFill/>
          </a:ln>
          <a:extLst/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CA"/>
          </a:p>
        </xdr:txBody>
      </xdr:sp>
      <xdr:sp macro="" textlink="">
        <xdr:nvSpPr>
          <xdr:cNvPr id="21" name="Rounded Rectangle 20"/>
          <xdr:cNvSpPr/>
        </xdr:nvSpPr>
        <xdr:spPr>
          <a:xfrm rot="1558744" flipV="1">
            <a:off x="5242586" y="6794656"/>
            <a:ext cx="252532" cy="86683"/>
          </a:xfrm>
          <a:prstGeom prst="roundRect">
            <a:avLst>
              <a:gd name="adj" fmla="val 50000"/>
            </a:avLst>
          </a:prstGeom>
          <a:solidFill>
            <a:schemeClr val="accent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24" name="Rounded Rectangle 23"/>
          <xdr:cNvSpPr/>
        </xdr:nvSpPr>
        <xdr:spPr>
          <a:xfrm rot="20041256">
            <a:off x="6088205" y="6789912"/>
            <a:ext cx="254000" cy="86683"/>
          </a:xfrm>
          <a:prstGeom prst="roundRect">
            <a:avLst>
              <a:gd name="adj" fmla="val 50000"/>
            </a:avLst>
          </a:prstGeom>
          <a:solidFill>
            <a:schemeClr val="accent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25" name="Rounded Rectangle 24"/>
          <xdr:cNvSpPr/>
        </xdr:nvSpPr>
        <xdr:spPr>
          <a:xfrm rot="7489725" flipV="1">
            <a:off x="5853696" y="6548755"/>
            <a:ext cx="254163" cy="87553"/>
          </a:xfrm>
          <a:prstGeom prst="roundRect">
            <a:avLst>
              <a:gd name="adj" fmla="val 50000"/>
            </a:avLst>
          </a:prstGeom>
          <a:solidFill>
            <a:schemeClr val="accent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26" name="Rounded Rectangle 25"/>
          <xdr:cNvSpPr/>
        </xdr:nvSpPr>
        <xdr:spPr>
          <a:xfrm rot="14625597">
            <a:off x="5495572" y="6534389"/>
            <a:ext cx="254163" cy="87553"/>
          </a:xfrm>
          <a:prstGeom prst="roundRect">
            <a:avLst>
              <a:gd name="adj" fmla="val 50000"/>
            </a:avLst>
          </a:prstGeom>
          <a:solidFill>
            <a:schemeClr val="accent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791808</xdr:colOff>
      <xdr:row>24</xdr:row>
      <xdr:rowOff>90714</xdr:rowOff>
    </xdr:from>
    <xdr:to>
      <xdr:col>13</xdr:col>
      <xdr:colOff>190500</xdr:colOff>
      <xdr:row>29</xdr:row>
      <xdr:rowOff>145143</xdr:rowOff>
    </xdr:to>
    <xdr:sp macro="" textlink="">
      <xdr:nvSpPr>
        <xdr:cNvPr id="3" name="TextBox 2"/>
        <xdr:cNvSpPr txBox="1"/>
      </xdr:nvSpPr>
      <xdr:spPr>
        <a:xfrm>
          <a:off x="15941094" y="4354285"/>
          <a:ext cx="3217763" cy="961572"/>
        </a:xfrm>
        <a:prstGeom prst="roundRect">
          <a:avLst>
            <a:gd name="adj" fmla="val 50000"/>
          </a:avLst>
        </a:prstGeom>
        <a:solidFill>
          <a:schemeClr val="accent5">
            <a:lumMod val="10000"/>
            <a:lumOff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2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“Types of workpoints” tab of your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2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Excel</a:t>
          </a:r>
          <a:r>
            <a:rPr lang="en-CA" sz="12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CA" sz="12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worksheet has a description of each workpoint listed in the drop-down menu.</a:t>
          </a:r>
          <a:endParaRPr lang="en-CA" sz="1200" b="1" i="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10</xdr:col>
      <xdr:colOff>395573</xdr:colOff>
      <xdr:row>23</xdr:row>
      <xdr:rowOff>41639</xdr:rowOff>
    </xdr:from>
    <xdr:to>
      <xdr:col>10</xdr:col>
      <xdr:colOff>1120987</xdr:colOff>
      <xdr:row>27</xdr:row>
      <xdr:rowOff>104133</xdr:rowOff>
    </xdr:to>
    <xdr:grpSp>
      <xdr:nvGrpSpPr>
        <xdr:cNvPr id="4" name="Group 3"/>
        <xdr:cNvGrpSpPr/>
      </xdr:nvGrpSpPr>
      <xdr:grpSpPr>
        <a:xfrm>
          <a:off x="15826073" y="4305210"/>
          <a:ext cx="725414" cy="788209"/>
          <a:chOff x="5242586" y="6451084"/>
          <a:chExt cx="1099619" cy="1117041"/>
        </a:xfrm>
        <a:solidFill>
          <a:schemeClr val="accent5"/>
        </a:solidFill>
      </xdr:grpSpPr>
      <xdr:sp macro="" textlink="">
        <xdr:nvSpPr>
          <xdr:cNvPr id="6" name="Freeform 5" descr="LightBulb Icon"/>
          <xdr:cNvSpPr>
            <a:spLocks noEditPoints="1"/>
          </xdr:cNvSpPr>
        </xdr:nvSpPr>
        <xdr:spPr bwMode="auto">
          <a:xfrm>
            <a:off x="5512554" y="6716364"/>
            <a:ext cx="563644" cy="851761"/>
          </a:xfrm>
          <a:custGeom>
            <a:avLst/>
            <a:gdLst>
              <a:gd name="T0" fmla="*/ 377 w 448"/>
              <a:gd name="T1" fmla="*/ 53 h 671"/>
              <a:gd name="T2" fmla="*/ 224 w 448"/>
              <a:gd name="T3" fmla="*/ 0 h 671"/>
              <a:gd name="T4" fmla="*/ 71 w 448"/>
              <a:gd name="T5" fmla="*/ 53 h 671"/>
              <a:gd name="T6" fmla="*/ 0 w 448"/>
              <a:gd name="T7" fmla="*/ 196 h 671"/>
              <a:gd name="T8" fmla="*/ 78 w 448"/>
              <a:gd name="T9" fmla="*/ 351 h 671"/>
              <a:gd name="T10" fmla="*/ 119 w 448"/>
              <a:gd name="T11" fmla="*/ 440 h 671"/>
              <a:gd name="T12" fmla="*/ 109 w 448"/>
              <a:gd name="T13" fmla="*/ 503 h 671"/>
              <a:gd name="T14" fmla="*/ 118 w 448"/>
              <a:gd name="T15" fmla="*/ 567 h 671"/>
              <a:gd name="T16" fmla="*/ 126 w 448"/>
              <a:gd name="T17" fmla="*/ 618 h 671"/>
              <a:gd name="T18" fmla="*/ 186 w 448"/>
              <a:gd name="T19" fmla="*/ 660 h 671"/>
              <a:gd name="T20" fmla="*/ 262 w 448"/>
              <a:gd name="T21" fmla="*/ 660 h 671"/>
              <a:gd name="T22" fmla="*/ 322 w 448"/>
              <a:gd name="T23" fmla="*/ 618 h 671"/>
              <a:gd name="T24" fmla="*/ 330 w 448"/>
              <a:gd name="T25" fmla="*/ 567 h 671"/>
              <a:gd name="T26" fmla="*/ 339 w 448"/>
              <a:gd name="T27" fmla="*/ 503 h 671"/>
              <a:gd name="T28" fmla="*/ 329 w 448"/>
              <a:gd name="T29" fmla="*/ 440 h 671"/>
              <a:gd name="T30" fmla="*/ 370 w 448"/>
              <a:gd name="T31" fmla="*/ 351 h 671"/>
              <a:gd name="T32" fmla="*/ 448 w 448"/>
              <a:gd name="T33" fmla="*/ 196 h 671"/>
              <a:gd name="T34" fmla="*/ 362 w 448"/>
              <a:gd name="T35" fmla="*/ 274 h 671"/>
              <a:gd name="T36" fmla="*/ 336 w 448"/>
              <a:gd name="T37" fmla="*/ 303 h 671"/>
              <a:gd name="T38" fmla="*/ 174 w 448"/>
              <a:gd name="T39" fmla="*/ 433 h 671"/>
              <a:gd name="T40" fmla="*/ 99 w 448"/>
              <a:gd name="T41" fmla="*/ 289 h 671"/>
              <a:gd name="T42" fmla="*/ 56 w 448"/>
              <a:gd name="T43" fmla="*/ 196 h 671"/>
              <a:gd name="T44" fmla="*/ 111 w 448"/>
              <a:gd name="T45" fmla="*/ 93 h 671"/>
              <a:gd name="T46" fmla="*/ 224 w 448"/>
              <a:gd name="T47" fmla="*/ 56 h 671"/>
              <a:gd name="T48" fmla="*/ 338 w 448"/>
              <a:gd name="T49" fmla="*/ 93 h 671"/>
              <a:gd name="T50" fmla="*/ 392 w 448"/>
              <a:gd name="T51" fmla="*/ 196 h 671"/>
              <a:gd name="T52" fmla="*/ 306 w 448"/>
              <a:gd name="T53" fmla="*/ 156 h 671"/>
              <a:gd name="T54" fmla="*/ 224 w 448"/>
              <a:gd name="T55" fmla="*/ 126 h 671"/>
              <a:gd name="T56" fmla="*/ 210 w 448"/>
              <a:gd name="T57" fmla="*/ 139 h 671"/>
              <a:gd name="T58" fmla="*/ 224 w 448"/>
              <a:gd name="T59" fmla="*/ 154 h 671"/>
              <a:gd name="T60" fmla="*/ 294 w 448"/>
              <a:gd name="T61" fmla="*/ 196 h 671"/>
              <a:gd name="T62" fmla="*/ 308 w 448"/>
              <a:gd name="T63" fmla="*/ 210 h 671"/>
              <a:gd name="T64" fmla="*/ 322 w 448"/>
              <a:gd name="T65" fmla="*/ 196 h 6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48" h="671">
                <a:moveTo>
                  <a:pt x="429" y="115"/>
                </a:moveTo>
                <a:cubicBezTo>
                  <a:pt x="416" y="90"/>
                  <a:pt x="398" y="69"/>
                  <a:pt x="377" y="53"/>
                </a:cubicBezTo>
                <a:cubicBezTo>
                  <a:pt x="356" y="36"/>
                  <a:pt x="332" y="23"/>
                  <a:pt x="306" y="14"/>
                </a:cubicBezTo>
                <a:cubicBezTo>
                  <a:pt x="279" y="4"/>
                  <a:pt x="252" y="0"/>
                  <a:pt x="224" y="0"/>
                </a:cubicBezTo>
                <a:cubicBezTo>
                  <a:pt x="196" y="0"/>
                  <a:pt x="169" y="4"/>
                  <a:pt x="142" y="14"/>
                </a:cubicBezTo>
                <a:cubicBezTo>
                  <a:pt x="116" y="23"/>
                  <a:pt x="92" y="36"/>
                  <a:pt x="71" y="53"/>
                </a:cubicBezTo>
                <a:cubicBezTo>
                  <a:pt x="50" y="69"/>
                  <a:pt x="32" y="90"/>
                  <a:pt x="20" y="115"/>
                </a:cubicBezTo>
                <a:cubicBezTo>
                  <a:pt x="7" y="140"/>
                  <a:pt x="0" y="167"/>
                  <a:pt x="0" y="196"/>
                </a:cubicBezTo>
                <a:cubicBezTo>
                  <a:pt x="0" y="241"/>
                  <a:pt x="15" y="280"/>
                  <a:pt x="45" y="313"/>
                </a:cubicBezTo>
                <a:cubicBezTo>
                  <a:pt x="58" y="327"/>
                  <a:pt x="69" y="340"/>
                  <a:pt x="78" y="351"/>
                </a:cubicBezTo>
                <a:cubicBezTo>
                  <a:pt x="86" y="362"/>
                  <a:pt x="95" y="376"/>
                  <a:pt x="104" y="393"/>
                </a:cubicBezTo>
                <a:cubicBezTo>
                  <a:pt x="112" y="409"/>
                  <a:pt x="117" y="425"/>
                  <a:pt x="119" y="440"/>
                </a:cubicBezTo>
                <a:cubicBezTo>
                  <a:pt x="105" y="448"/>
                  <a:pt x="98" y="460"/>
                  <a:pt x="98" y="475"/>
                </a:cubicBezTo>
                <a:cubicBezTo>
                  <a:pt x="98" y="486"/>
                  <a:pt x="102" y="496"/>
                  <a:pt x="109" y="503"/>
                </a:cubicBezTo>
                <a:cubicBezTo>
                  <a:pt x="102" y="511"/>
                  <a:pt x="98" y="521"/>
                  <a:pt x="98" y="531"/>
                </a:cubicBezTo>
                <a:cubicBezTo>
                  <a:pt x="98" y="547"/>
                  <a:pt x="105" y="558"/>
                  <a:pt x="118" y="567"/>
                </a:cubicBezTo>
                <a:cubicBezTo>
                  <a:pt x="114" y="574"/>
                  <a:pt x="112" y="580"/>
                  <a:pt x="112" y="587"/>
                </a:cubicBezTo>
                <a:cubicBezTo>
                  <a:pt x="112" y="601"/>
                  <a:pt x="117" y="611"/>
                  <a:pt x="126" y="618"/>
                </a:cubicBezTo>
                <a:cubicBezTo>
                  <a:pt x="135" y="626"/>
                  <a:pt x="146" y="629"/>
                  <a:pt x="160" y="629"/>
                </a:cubicBezTo>
                <a:cubicBezTo>
                  <a:pt x="166" y="642"/>
                  <a:pt x="174" y="652"/>
                  <a:pt x="186" y="660"/>
                </a:cubicBezTo>
                <a:cubicBezTo>
                  <a:pt x="198" y="668"/>
                  <a:pt x="210" y="671"/>
                  <a:pt x="224" y="671"/>
                </a:cubicBezTo>
                <a:cubicBezTo>
                  <a:pt x="238" y="671"/>
                  <a:pt x="250" y="668"/>
                  <a:pt x="262" y="660"/>
                </a:cubicBezTo>
                <a:cubicBezTo>
                  <a:pt x="274" y="652"/>
                  <a:pt x="283" y="642"/>
                  <a:pt x="288" y="629"/>
                </a:cubicBezTo>
                <a:cubicBezTo>
                  <a:pt x="302" y="629"/>
                  <a:pt x="313" y="626"/>
                  <a:pt x="322" y="618"/>
                </a:cubicBezTo>
                <a:cubicBezTo>
                  <a:pt x="331" y="611"/>
                  <a:pt x="336" y="601"/>
                  <a:pt x="336" y="587"/>
                </a:cubicBezTo>
                <a:cubicBezTo>
                  <a:pt x="336" y="580"/>
                  <a:pt x="334" y="574"/>
                  <a:pt x="330" y="567"/>
                </a:cubicBezTo>
                <a:cubicBezTo>
                  <a:pt x="343" y="558"/>
                  <a:pt x="350" y="547"/>
                  <a:pt x="350" y="531"/>
                </a:cubicBezTo>
                <a:cubicBezTo>
                  <a:pt x="350" y="521"/>
                  <a:pt x="346" y="511"/>
                  <a:pt x="339" y="503"/>
                </a:cubicBezTo>
                <a:cubicBezTo>
                  <a:pt x="346" y="496"/>
                  <a:pt x="350" y="486"/>
                  <a:pt x="350" y="475"/>
                </a:cubicBezTo>
                <a:cubicBezTo>
                  <a:pt x="350" y="460"/>
                  <a:pt x="343" y="448"/>
                  <a:pt x="329" y="440"/>
                </a:cubicBezTo>
                <a:cubicBezTo>
                  <a:pt x="331" y="425"/>
                  <a:pt x="336" y="409"/>
                  <a:pt x="344" y="393"/>
                </a:cubicBezTo>
                <a:cubicBezTo>
                  <a:pt x="353" y="376"/>
                  <a:pt x="362" y="362"/>
                  <a:pt x="370" y="351"/>
                </a:cubicBezTo>
                <a:cubicBezTo>
                  <a:pt x="379" y="340"/>
                  <a:pt x="390" y="327"/>
                  <a:pt x="403" y="313"/>
                </a:cubicBezTo>
                <a:cubicBezTo>
                  <a:pt x="433" y="280"/>
                  <a:pt x="448" y="241"/>
                  <a:pt x="448" y="196"/>
                </a:cubicBezTo>
                <a:cubicBezTo>
                  <a:pt x="448" y="167"/>
                  <a:pt x="442" y="140"/>
                  <a:pt x="429" y="115"/>
                </a:cubicBezTo>
                <a:close/>
                <a:moveTo>
                  <a:pt x="362" y="274"/>
                </a:moveTo>
                <a:cubicBezTo>
                  <a:pt x="359" y="278"/>
                  <a:pt x="355" y="282"/>
                  <a:pt x="349" y="289"/>
                </a:cubicBezTo>
                <a:cubicBezTo>
                  <a:pt x="343" y="295"/>
                  <a:pt x="338" y="300"/>
                  <a:pt x="336" y="303"/>
                </a:cubicBezTo>
                <a:cubicBezTo>
                  <a:pt x="298" y="348"/>
                  <a:pt x="278" y="391"/>
                  <a:pt x="274" y="433"/>
                </a:cubicBezTo>
                <a:cubicBezTo>
                  <a:pt x="174" y="433"/>
                  <a:pt x="174" y="433"/>
                  <a:pt x="174" y="433"/>
                </a:cubicBezTo>
                <a:cubicBezTo>
                  <a:pt x="170" y="391"/>
                  <a:pt x="150" y="348"/>
                  <a:pt x="112" y="303"/>
                </a:cubicBezTo>
                <a:cubicBezTo>
                  <a:pt x="110" y="300"/>
                  <a:pt x="105" y="295"/>
                  <a:pt x="99" y="289"/>
                </a:cubicBezTo>
                <a:cubicBezTo>
                  <a:pt x="93" y="282"/>
                  <a:pt x="89" y="278"/>
                  <a:pt x="86" y="274"/>
                </a:cubicBezTo>
                <a:cubicBezTo>
                  <a:pt x="66" y="251"/>
                  <a:pt x="56" y="225"/>
                  <a:pt x="56" y="196"/>
                </a:cubicBezTo>
                <a:cubicBezTo>
                  <a:pt x="56" y="175"/>
                  <a:pt x="61" y="155"/>
                  <a:pt x="71" y="137"/>
                </a:cubicBezTo>
                <a:cubicBezTo>
                  <a:pt x="81" y="119"/>
                  <a:pt x="94" y="104"/>
                  <a:pt x="111" y="93"/>
                </a:cubicBezTo>
                <a:cubicBezTo>
                  <a:pt x="127" y="81"/>
                  <a:pt x="145" y="72"/>
                  <a:pt x="164" y="65"/>
                </a:cubicBezTo>
                <a:cubicBezTo>
                  <a:pt x="184" y="59"/>
                  <a:pt x="204" y="56"/>
                  <a:pt x="224" y="56"/>
                </a:cubicBezTo>
                <a:cubicBezTo>
                  <a:pt x="244" y="56"/>
                  <a:pt x="264" y="59"/>
                  <a:pt x="284" y="65"/>
                </a:cubicBezTo>
                <a:cubicBezTo>
                  <a:pt x="303" y="72"/>
                  <a:pt x="321" y="81"/>
                  <a:pt x="338" y="93"/>
                </a:cubicBezTo>
                <a:cubicBezTo>
                  <a:pt x="354" y="104"/>
                  <a:pt x="367" y="119"/>
                  <a:pt x="377" y="137"/>
                </a:cubicBezTo>
                <a:cubicBezTo>
                  <a:pt x="387" y="155"/>
                  <a:pt x="392" y="175"/>
                  <a:pt x="392" y="196"/>
                </a:cubicBezTo>
                <a:cubicBezTo>
                  <a:pt x="392" y="225"/>
                  <a:pt x="382" y="251"/>
                  <a:pt x="362" y="274"/>
                </a:cubicBezTo>
                <a:close/>
                <a:moveTo>
                  <a:pt x="306" y="156"/>
                </a:moveTo>
                <a:cubicBezTo>
                  <a:pt x="295" y="145"/>
                  <a:pt x="282" y="137"/>
                  <a:pt x="268" y="133"/>
                </a:cubicBezTo>
                <a:cubicBezTo>
                  <a:pt x="253" y="128"/>
                  <a:pt x="239" y="126"/>
                  <a:pt x="224" y="126"/>
                </a:cubicBezTo>
                <a:cubicBezTo>
                  <a:pt x="214" y="130"/>
                  <a:pt x="214" y="130"/>
                  <a:pt x="214" y="130"/>
                </a:cubicBezTo>
                <a:cubicBezTo>
                  <a:pt x="210" y="139"/>
                  <a:pt x="210" y="139"/>
                  <a:pt x="210" y="139"/>
                </a:cubicBezTo>
                <a:cubicBezTo>
                  <a:pt x="214" y="149"/>
                  <a:pt x="214" y="149"/>
                  <a:pt x="214" y="149"/>
                </a:cubicBezTo>
                <a:cubicBezTo>
                  <a:pt x="224" y="154"/>
                  <a:pt x="224" y="154"/>
                  <a:pt x="224" y="154"/>
                </a:cubicBezTo>
                <a:cubicBezTo>
                  <a:pt x="239" y="154"/>
                  <a:pt x="255" y="157"/>
                  <a:pt x="270" y="164"/>
                </a:cubicBezTo>
                <a:cubicBezTo>
                  <a:pt x="286" y="172"/>
                  <a:pt x="294" y="182"/>
                  <a:pt x="294" y="196"/>
                </a:cubicBezTo>
                <a:cubicBezTo>
                  <a:pt x="298" y="205"/>
                  <a:pt x="298" y="205"/>
                  <a:pt x="298" y="205"/>
                </a:cubicBezTo>
                <a:cubicBezTo>
                  <a:pt x="308" y="210"/>
                  <a:pt x="308" y="210"/>
                  <a:pt x="308" y="210"/>
                </a:cubicBezTo>
                <a:cubicBezTo>
                  <a:pt x="318" y="205"/>
                  <a:pt x="318" y="205"/>
                  <a:pt x="318" y="205"/>
                </a:cubicBezTo>
                <a:cubicBezTo>
                  <a:pt x="322" y="196"/>
                  <a:pt x="322" y="196"/>
                  <a:pt x="322" y="196"/>
                </a:cubicBezTo>
                <a:cubicBezTo>
                  <a:pt x="322" y="180"/>
                  <a:pt x="317" y="167"/>
                  <a:pt x="306" y="156"/>
                </a:cubicBezTo>
                <a:close/>
              </a:path>
            </a:pathLst>
          </a:custGeom>
          <a:grpFill/>
          <a:ln>
            <a:noFill/>
          </a:ln>
          <a:extLst/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CA"/>
          </a:p>
        </xdr:txBody>
      </xdr:sp>
      <xdr:sp macro="" textlink="">
        <xdr:nvSpPr>
          <xdr:cNvPr id="7" name="Rounded Rectangle 6"/>
          <xdr:cNvSpPr/>
        </xdr:nvSpPr>
        <xdr:spPr>
          <a:xfrm rot="1558744" flipV="1">
            <a:off x="5242586" y="6794656"/>
            <a:ext cx="252532" cy="86683"/>
          </a:xfrm>
          <a:prstGeom prst="roundRect">
            <a:avLst>
              <a:gd name="adj" fmla="val 50000"/>
            </a:avLst>
          </a:prstGeom>
          <a:grpFill/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8" name="Rounded Rectangle 7"/>
          <xdr:cNvSpPr/>
        </xdr:nvSpPr>
        <xdr:spPr>
          <a:xfrm rot="20041256">
            <a:off x="6088205" y="6789912"/>
            <a:ext cx="254000" cy="86683"/>
          </a:xfrm>
          <a:prstGeom prst="roundRect">
            <a:avLst>
              <a:gd name="adj" fmla="val 50000"/>
            </a:avLst>
          </a:prstGeom>
          <a:grpFill/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9" name="Rounded Rectangle 8"/>
          <xdr:cNvSpPr/>
        </xdr:nvSpPr>
        <xdr:spPr>
          <a:xfrm rot="7489725" flipV="1">
            <a:off x="5853696" y="6548755"/>
            <a:ext cx="254163" cy="87553"/>
          </a:xfrm>
          <a:prstGeom prst="roundRect">
            <a:avLst>
              <a:gd name="adj" fmla="val 50000"/>
            </a:avLst>
          </a:prstGeom>
          <a:grpFill/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10" name="Rounded Rectangle 9"/>
          <xdr:cNvSpPr/>
        </xdr:nvSpPr>
        <xdr:spPr>
          <a:xfrm rot="14625597">
            <a:off x="5495572" y="6534389"/>
            <a:ext cx="254163" cy="87553"/>
          </a:xfrm>
          <a:prstGeom prst="roundRect">
            <a:avLst>
              <a:gd name="adj" fmla="val 50000"/>
            </a:avLst>
          </a:prstGeom>
          <a:grpFill/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457199</xdr:colOff>
      <xdr:row>12</xdr:row>
      <xdr:rowOff>64474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76300"/>
          <a:ext cx="3505199" cy="1537674"/>
        </a:xfrm>
        <a:prstGeom prst="rect">
          <a:avLst/>
        </a:prstGeom>
      </xdr:spPr>
    </xdr:pic>
    <xdr:clientData/>
  </xdr:twoCellAnchor>
  <xdr:twoCellAnchor editAs="oneCell">
    <xdr:from>
      <xdr:col>7</xdr:col>
      <xdr:colOff>5873</xdr:colOff>
      <xdr:row>4</xdr:row>
      <xdr:rowOff>28309</xdr:rowOff>
    </xdr:from>
    <xdr:to>
      <xdr:col>12</xdr:col>
      <xdr:colOff>532923</xdr:colOff>
      <xdr:row>13</xdr:row>
      <xdr:rowOff>10200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59690" y="909115"/>
          <a:ext cx="3565491" cy="1641085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4</xdr:row>
      <xdr:rowOff>2808</xdr:rowOff>
    </xdr:from>
    <xdr:to>
      <xdr:col>19</xdr:col>
      <xdr:colOff>342900</xdr:colOff>
      <xdr:row>13</xdr:row>
      <xdr:rowOff>141519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879108"/>
          <a:ext cx="3371850" cy="179606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31750</xdr:rowOff>
    </xdr:from>
    <xdr:to>
      <xdr:col>5</xdr:col>
      <xdr:colOff>368300</xdr:colOff>
      <xdr:row>28</xdr:row>
      <xdr:rowOff>155861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3683000"/>
          <a:ext cx="3416299" cy="1781461"/>
        </a:xfrm>
        <a:prstGeom prst="rect">
          <a:avLst/>
        </a:prstGeom>
      </xdr:spPr>
    </xdr:pic>
    <xdr:clientData/>
  </xdr:twoCellAnchor>
  <xdr:twoCellAnchor editAs="oneCell">
    <xdr:from>
      <xdr:col>6</xdr:col>
      <xdr:colOff>457250</xdr:colOff>
      <xdr:row>19</xdr:row>
      <xdr:rowOff>111125</xdr:rowOff>
    </xdr:from>
    <xdr:to>
      <xdr:col>13</xdr:col>
      <xdr:colOff>468640</xdr:colOff>
      <xdr:row>28</xdr:row>
      <xdr:rowOff>130175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76750" y="3841750"/>
          <a:ext cx="4456390" cy="1733550"/>
        </a:xfrm>
        <a:prstGeom prst="rect">
          <a:avLst/>
        </a:prstGeom>
      </xdr:spPr>
    </xdr:pic>
    <xdr:clientData/>
  </xdr:twoCellAnchor>
  <xdr:twoCellAnchor editAs="oneCell">
    <xdr:from>
      <xdr:col>27</xdr:col>
      <xdr:colOff>106256</xdr:colOff>
      <xdr:row>3</xdr:row>
      <xdr:rowOff>187326</xdr:rowOff>
    </xdr:from>
    <xdr:to>
      <xdr:col>32</xdr:col>
      <xdr:colOff>438149</xdr:colOff>
      <xdr:row>14</xdr:row>
      <xdr:rowOff>109686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16256" y="774701"/>
          <a:ext cx="3348143" cy="2113110"/>
        </a:xfrm>
        <a:prstGeom prst="rect">
          <a:avLst/>
        </a:prstGeom>
      </xdr:spPr>
    </xdr:pic>
    <xdr:clientData/>
  </xdr:twoCellAnchor>
  <xdr:twoCellAnchor editAs="oneCell">
    <xdr:from>
      <xdr:col>14</xdr:col>
      <xdr:colOff>593725</xdr:colOff>
      <xdr:row>18</xdr:row>
      <xdr:rowOff>114137</xdr:rowOff>
    </xdr:from>
    <xdr:to>
      <xdr:col>21</xdr:col>
      <xdr:colOff>93082</xdr:colOff>
      <xdr:row>29</xdr:row>
      <xdr:rowOff>177800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61475" y="3654262"/>
          <a:ext cx="3722107" cy="21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127000</xdr:rowOff>
    </xdr:from>
    <xdr:to>
      <xdr:col>5</xdr:col>
      <xdr:colOff>546101</xdr:colOff>
      <xdr:row>45</xdr:row>
      <xdr:rowOff>155177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" y="9512300"/>
          <a:ext cx="3594100" cy="186967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35</xdr:row>
      <xdr:rowOff>177452</xdr:rowOff>
    </xdr:from>
    <xdr:to>
      <xdr:col>12</xdr:col>
      <xdr:colOff>532183</xdr:colOff>
      <xdr:row>46</xdr:row>
      <xdr:rowOff>78718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0" y="9562752"/>
          <a:ext cx="3561133" cy="1926915"/>
        </a:xfrm>
        <a:prstGeom prst="rect">
          <a:avLst/>
        </a:prstGeom>
      </xdr:spPr>
    </xdr:pic>
    <xdr:clientData/>
  </xdr:twoCellAnchor>
  <xdr:twoCellAnchor editAs="oneCell">
    <xdr:from>
      <xdr:col>14</xdr:col>
      <xdr:colOff>6828</xdr:colOff>
      <xdr:row>36</xdr:row>
      <xdr:rowOff>116969</xdr:rowOff>
    </xdr:from>
    <xdr:to>
      <xdr:col>20</xdr:col>
      <xdr:colOff>430161</xdr:colOff>
      <xdr:row>47</xdr:row>
      <xdr:rowOff>23995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26129" y="9703421"/>
          <a:ext cx="4069462" cy="1934929"/>
        </a:xfrm>
        <a:prstGeom prst="rect">
          <a:avLst/>
        </a:prstGeom>
      </xdr:spPr>
    </xdr:pic>
    <xdr:clientData/>
  </xdr:twoCellAnchor>
  <xdr:twoCellAnchor editAs="oneCell">
    <xdr:from>
      <xdr:col>22</xdr:col>
      <xdr:colOff>12893</xdr:colOff>
      <xdr:row>35</xdr:row>
      <xdr:rowOff>150214</xdr:rowOff>
    </xdr:from>
    <xdr:to>
      <xdr:col>29</xdr:col>
      <xdr:colOff>68279</xdr:colOff>
      <xdr:row>46</xdr:row>
      <xdr:rowOff>100236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593699" y="9552311"/>
          <a:ext cx="4309204" cy="1977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336</xdr:rowOff>
    </xdr:from>
    <xdr:to>
      <xdr:col>5</xdr:col>
      <xdr:colOff>569253</xdr:colOff>
      <xdr:row>60</xdr:row>
      <xdr:rowOff>129731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2550121"/>
          <a:ext cx="3607694" cy="1604234"/>
        </a:xfrm>
        <a:prstGeom prst="rect">
          <a:avLst/>
        </a:prstGeom>
      </xdr:spPr>
    </xdr:pic>
    <xdr:clientData/>
  </xdr:twoCellAnchor>
  <xdr:twoCellAnchor editAs="oneCell">
    <xdr:from>
      <xdr:col>6</xdr:col>
      <xdr:colOff>561093</xdr:colOff>
      <xdr:row>51</xdr:row>
      <xdr:rowOff>184353</xdr:rowOff>
    </xdr:from>
    <xdr:to>
      <xdr:col>13</xdr:col>
      <xdr:colOff>149113</xdr:colOff>
      <xdr:row>60</xdr:row>
      <xdr:rowOff>47795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07222" y="12563439"/>
          <a:ext cx="4053504" cy="1522636"/>
        </a:xfrm>
        <a:prstGeom prst="rect">
          <a:avLst/>
        </a:prstGeom>
      </xdr:spPr>
    </xdr:pic>
    <xdr:clientData/>
  </xdr:twoCellAnchor>
  <xdr:twoCellAnchor editAs="oneCell">
    <xdr:from>
      <xdr:col>14</xdr:col>
      <xdr:colOff>95592</xdr:colOff>
      <xdr:row>51</xdr:row>
      <xdr:rowOff>145868</xdr:rowOff>
    </xdr:from>
    <xdr:to>
      <xdr:col>19</xdr:col>
      <xdr:colOff>102421</xdr:colOff>
      <xdr:row>61</xdr:row>
      <xdr:rowOff>8255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814893" y="12524954"/>
          <a:ext cx="3045270" cy="1705935"/>
        </a:xfrm>
        <a:prstGeom prst="rect">
          <a:avLst/>
        </a:prstGeom>
      </xdr:spPr>
    </xdr:pic>
    <xdr:clientData/>
  </xdr:twoCellAnchor>
  <xdr:twoCellAnchor editAs="oneCell">
    <xdr:from>
      <xdr:col>21</xdr:col>
      <xdr:colOff>13655</xdr:colOff>
      <xdr:row>51</xdr:row>
      <xdr:rowOff>113868</xdr:rowOff>
    </xdr:from>
    <xdr:to>
      <xdr:col>26</xdr:col>
      <xdr:colOff>580375</xdr:colOff>
      <xdr:row>60</xdr:row>
      <xdr:rowOff>150466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986773" y="12492954"/>
          <a:ext cx="3605161" cy="1695792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3</xdr:row>
      <xdr:rowOff>190500</xdr:rowOff>
    </xdr:from>
    <xdr:to>
      <xdr:col>25</xdr:col>
      <xdr:colOff>95249</xdr:colOff>
      <xdr:row>14</xdr:row>
      <xdr:rowOff>45719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54000" y="777875"/>
          <a:ext cx="2444749" cy="20459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7F7F7F"/>
      </a:dk2>
      <a:lt2>
        <a:srgbClr val="E7E6E6"/>
      </a:lt2>
      <a:accent1>
        <a:srgbClr val="A8CE75"/>
      </a:accent1>
      <a:accent2>
        <a:srgbClr val="4CB6A0"/>
      </a:accent2>
      <a:accent3>
        <a:srgbClr val="18853F"/>
      </a:accent3>
      <a:accent4>
        <a:srgbClr val="FFC000"/>
      </a:accent4>
      <a:accent5>
        <a:srgbClr val="023160"/>
      </a:accent5>
      <a:accent6>
        <a:srgbClr val="AEABAB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/>
  </sheetPr>
  <dimension ref="A1:Y41"/>
  <sheetViews>
    <sheetView showGridLines="0" tabSelected="1" zoomScale="60" zoomScaleNormal="60" workbookViewId="0">
      <selection activeCell="U29" sqref="U29"/>
    </sheetView>
  </sheetViews>
  <sheetFormatPr defaultRowHeight="14.5" x14ac:dyDescent="0.35"/>
  <cols>
    <col min="1" max="1" width="1.81640625" customWidth="1"/>
    <col min="10" max="10" width="3.81640625" customWidth="1"/>
    <col min="15" max="15" width="15.54296875" customWidth="1"/>
    <col min="16" max="16" width="3.453125" customWidth="1"/>
    <col min="17" max="17" width="3.1796875" customWidth="1"/>
  </cols>
  <sheetData>
    <row r="1" spans="1:25" s="9" customFormat="1" ht="29.15" customHeight="1" x14ac:dyDescent="0.35">
      <c r="A1" s="75" t="s">
        <v>47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</row>
    <row r="2" spans="1:25" s="54" customFormat="1" ht="18" x14ac:dyDescent="0.35">
      <c r="A2" s="77" t="s">
        <v>78</v>
      </c>
      <c r="B2" s="77"/>
      <c r="C2" s="77"/>
      <c r="D2" s="7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</row>
    <row r="3" spans="1:25" ht="15.5" x14ac:dyDescent="0.35">
      <c r="B3" s="78" t="s">
        <v>84</v>
      </c>
      <c r="C3" s="78"/>
      <c r="D3" s="78"/>
      <c r="E3" s="78"/>
      <c r="F3" s="78"/>
      <c r="G3" s="78"/>
      <c r="H3" s="78"/>
      <c r="I3" s="78"/>
      <c r="K3" s="78" t="s">
        <v>85</v>
      </c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</row>
    <row r="4" spans="1:25" ht="15.5" customHeight="1" x14ac:dyDescent="0.4">
      <c r="B4" s="71" t="s">
        <v>74</v>
      </c>
      <c r="C4" s="71"/>
      <c r="D4" s="71"/>
      <c r="E4" s="71"/>
      <c r="F4" s="71"/>
      <c r="G4" s="71"/>
      <c r="H4" s="71"/>
      <c r="I4" s="71"/>
      <c r="K4" s="76" t="s">
        <v>73</v>
      </c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5" ht="14.5" customHeight="1" x14ac:dyDescent="0.35">
      <c r="I5" s="14"/>
    </row>
    <row r="6" spans="1:25" ht="14.5" customHeight="1" x14ac:dyDescent="0.35">
      <c r="I6" s="14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</row>
    <row r="7" spans="1:25" ht="15.5" customHeight="1" x14ac:dyDescent="0.35">
      <c r="I7" s="38"/>
    </row>
    <row r="8" spans="1:25" ht="14.5" customHeight="1" x14ac:dyDescent="0.35">
      <c r="I8" s="38"/>
    </row>
    <row r="9" spans="1:25" ht="14.5" customHeight="1" x14ac:dyDescent="0.35">
      <c r="I9" s="38"/>
    </row>
    <row r="10" spans="1:25" ht="14.5" customHeight="1" x14ac:dyDescent="0.35">
      <c r="I10" s="38"/>
    </row>
    <row r="11" spans="1:25" ht="14.5" customHeight="1" x14ac:dyDescent="0.35">
      <c r="I11" s="38"/>
    </row>
    <row r="12" spans="1:25" ht="14.5" customHeight="1" x14ac:dyDescent="0.35">
      <c r="I12" s="38"/>
    </row>
    <row r="13" spans="1:25" ht="14.5" customHeight="1" x14ac:dyDescent="0.35">
      <c r="I13" s="38"/>
    </row>
    <row r="14" spans="1:25" ht="14.5" customHeight="1" x14ac:dyDescent="0.35">
      <c r="I14" s="38"/>
    </row>
    <row r="15" spans="1:25" ht="14.5" customHeight="1" x14ac:dyDescent="0.35">
      <c r="I15" s="38"/>
    </row>
    <row r="16" spans="1:25" ht="14.5" customHeight="1" x14ac:dyDescent="0.35">
      <c r="I16" s="38"/>
    </row>
    <row r="17" spans="1:25" ht="14.5" customHeight="1" x14ac:dyDescent="0.35">
      <c r="I17" s="38"/>
    </row>
    <row r="18" spans="1:25" ht="14.5" customHeight="1" x14ac:dyDescent="0.35">
      <c r="I18" s="38"/>
    </row>
    <row r="19" spans="1:25" ht="14.5" customHeight="1" x14ac:dyDescent="0.35">
      <c r="I19" s="38"/>
    </row>
    <row r="20" spans="1:25" ht="14.5" customHeight="1" x14ac:dyDescent="0.35">
      <c r="I20" s="38"/>
    </row>
    <row r="21" spans="1:25" ht="14.5" customHeight="1" x14ac:dyDescent="0.35">
      <c r="B21" s="37"/>
      <c r="C21" s="37"/>
      <c r="D21" s="37"/>
      <c r="E21" s="37"/>
      <c r="F21" s="37"/>
      <c r="G21" s="37"/>
      <c r="H21" s="37"/>
      <c r="I21" s="14"/>
      <c r="J21" s="36"/>
      <c r="K21" s="72" t="s">
        <v>81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4.5" customHeight="1" x14ac:dyDescent="0.35">
      <c r="I22" s="14"/>
      <c r="J22" s="36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4.5" customHeight="1" x14ac:dyDescent="0.35">
      <c r="I23" s="14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x14ac:dyDescent="0.35">
      <c r="I24" s="14"/>
    </row>
    <row r="25" spans="1:25" s="59" customFormat="1" ht="18" x14ac:dyDescent="0.35">
      <c r="A25" s="74" t="s">
        <v>79</v>
      </c>
      <c r="B25" s="74"/>
      <c r="C25" s="74"/>
      <c r="D25" s="74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</row>
    <row r="26" spans="1:25" ht="15.65" customHeight="1" x14ac:dyDescent="0.35">
      <c r="Q26" s="36"/>
      <c r="R26" s="36"/>
      <c r="S26" s="36"/>
    </row>
    <row r="27" spans="1:25" ht="18" x14ac:dyDescent="0.4">
      <c r="B27" s="71" t="s">
        <v>80</v>
      </c>
      <c r="C27" s="71"/>
      <c r="D27" s="71"/>
      <c r="E27" s="71"/>
      <c r="F27" s="71"/>
      <c r="G27" s="71"/>
      <c r="H27" s="71"/>
    </row>
    <row r="28" spans="1:25" ht="15" thickBot="1" x14ac:dyDescent="0.4"/>
    <row r="29" spans="1:25" ht="25" customHeight="1" thickBot="1" x14ac:dyDescent="0.4">
      <c r="C29" s="68"/>
      <c r="D29" s="69"/>
      <c r="E29" s="69"/>
      <c r="F29" s="69"/>
      <c r="G29" s="69"/>
      <c r="H29" s="70"/>
    </row>
    <row r="31" spans="1:25" ht="15" thickBot="1" x14ac:dyDescent="0.4">
      <c r="C31" s="73"/>
      <c r="D31" s="73"/>
      <c r="E31" s="73"/>
      <c r="F31" s="73"/>
    </row>
    <row r="32" spans="1:25" ht="25" customHeight="1" thickBot="1" x14ac:dyDescent="0.4">
      <c r="C32" s="68"/>
      <c r="D32" s="69"/>
      <c r="E32" s="69"/>
      <c r="F32" s="69"/>
      <c r="G32" s="69"/>
      <c r="H32" s="70"/>
    </row>
    <row r="34" spans="3:8" ht="15" thickBot="1" x14ac:dyDescent="0.4"/>
    <row r="35" spans="3:8" ht="25" customHeight="1" thickBot="1" x14ac:dyDescent="0.4">
      <c r="C35" s="68"/>
      <c r="D35" s="69"/>
      <c r="E35" s="69"/>
      <c r="F35" s="69"/>
      <c r="G35" s="69"/>
      <c r="H35" s="70"/>
    </row>
    <row r="37" spans="3:8" ht="15" thickBot="1" x14ac:dyDescent="0.4"/>
    <row r="38" spans="3:8" ht="25" customHeight="1" thickBot="1" x14ac:dyDescent="0.4">
      <c r="C38" s="68"/>
      <c r="D38" s="69"/>
      <c r="E38" s="69"/>
      <c r="F38" s="69"/>
      <c r="G38" s="69"/>
      <c r="H38" s="70"/>
    </row>
    <row r="40" spans="3:8" ht="15" thickBot="1" x14ac:dyDescent="0.4"/>
    <row r="41" spans="3:8" ht="25" customHeight="1" thickBot="1" x14ac:dyDescent="0.4">
      <c r="C41" s="68"/>
      <c r="D41" s="69"/>
      <c r="E41" s="69"/>
      <c r="F41" s="69"/>
      <c r="G41" s="69"/>
      <c r="H41" s="70"/>
    </row>
  </sheetData>
  <sheetProtection selectLockedCells="1" selectUnlockedCells="1"/>
  <mergeCells count="15">
    <mergeCell ref="A1:P1"/>
    <mergeCell ref="K4:Y4"/>
    <mergeCell ref="A2:D2"/>
    <mergeCell ref="B27:H27"/>
    <mergeCell ref="C35:H35"/>
    <mergeCell ref="B3:I3"/>
    <mergeCell ref="K3:Y3"/>
    <mergeCell ref="C38:H38"/>
    <mergeCell ref="C41:H41"/>
    <mergeCell ref="B4:I4"/>
    <mergeCell ref="K21:Y23"/>
    <mergeCell ref="C31:F31"/>
    <mergeCell ref="A25:D25"/>
    <mergeCell ref="C29:H29"/>
    <mergeCell ref="C32:H32"/>
  </mergeCells>
  <pageMargins left="0.7" right="0.7" top="0.75" bottom="0.75" header="0.3" footer="0.3"/>
  <pageSetup orientation="portrait" horizontalDpi="200" verticalDpi="20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'Data (hidden)'!$A$22:$A$38</xm:f>
          </x14:formula1>
          <xm:sqref>C29:H29 C32:H32 C35:H35 C38:H38 C41:H41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0.79998168889431442"/>
  </sheetPr>
  <dimension ref="A1:J27"/>
  <sheetViews>
    <sheetView showGridLines="0" zoomScale="92" zoomScaleNormal="80" workbookViewId="0">
      <selection activeCell="D21" sqref="D21"/>
    </sheetView>
  </sheetViews>
  <sheetFormatPr defaultColWidth="8.81640625" defaultRowHeight="14.5" x14ac:dyDescent="0.35"/>
  <cols>
    <col min="1" max="1" width="3.453125" style="3" customWidth="1"/>
    <col min="2" max="2" width="10.81640625" style="3" customWidth="1"/>
    <col min="3" max="3" width="7.81640625" style="3" customWidth="1"/>
    <col min="4" max="8" width="35.6328125" style="3" customWidth="1"/>
    <col min="9" max="10" width="3.453125" style="3" customWidth="1"/>
    <col min="11" max="16384" width="8.81640625" style="3"/>
  </cols>
  <sheetData>
    <row r="1" spans="1:10" ht="18" customHeight="1" x14ac:dyDescent="0.35">
      <c r="A1" s="11"/>
      <c r="B1" s="11"/>
      <c r="C1" s="80" t="s">
        <v>15</v>
      </c>
      <c r="D1" s="80"/>
      <c r="E1" s="80"/>
      <c r="F1" s="80"/>
      <c r="G1" s="80"/>
      <c r="H1" s="80"/>
      <c r="I1" s="11"/>
      <c r="J1" s="11"/>
    </row>
    <row r="2" spans="1:10" x14ac:dyDescent="0.35">
      <c r="A2" s="9"/>
      <c r="J2" s="9"/>
    </row>
    <row r="3" spans="1:10" x14ac:dyDescent="0.35">
      <c r="A3" s="9"/>
      <c r="D3" s="5" t="s">
        <v>6</v>
      </c>
      <c r="E3" s="5" t="s">
        <v>7</v>
      </c>
      <c r="F3" s="5" t="s">
        <v>8</v>
      </c>
      <c r="G3" s="5" t="s">
        <v>9</v>
      </c>
      <c r="H3" s="5" t="s">
        <v>10</v>
      </c>
      <c r="J3" s="9"/>
    </row>
    <row r="4" spans="1:10" x14ac:dyDescent="0.35">
      <c r="A4" s="9"/>
      <c r="C4" s="16">
        <v>0.33333333333333331</v>
      </c>
      <c r="D4" s="8"/>
      <c r="E4" s="8"/>
      <c r="F4" s="8"/>
      <c r="G4" s="8"/>
      <c r="H4" s="8"/>
      <c r="J4" s="9"/>
    </row>
    <row r="5" spans="1:10" x14ac:dyDescent="0.35">
      <c r="A5" s="9"/>
      <c r="C5" s="16">
        <v>0.35416666666666669</v>
      </c>
      <c r="D5" s="7"/>
      <c r="E5" s="7"/>
      <c r="F5" s="7"/>
      <c r="G5" s="7"/>
      <c r="H5" s="7"/>
      <c r="J5" s="9"/>
    </row>
    <row r="6" spans="1:10" x14ac:dyDescent="0.35">
      <c r="A6" s="9"/>
      <c r="C6" s="16">
        <v>0.375</v>
      </c>
      <c r="D6" s="8"/>
      <c r="E6" s="8"/>
      <c r="F6" s="8"/>
      <c r="G6" s="8"/>
      <c r="H6" s="8"/>
      <c r="J6" s="9"/>
    </row>
    <row r="7" spans="1:10" x14ac:dyDescent="0.35">
      <c r="A7" s="9"/>
      <c r="C7" s="16">
        <v>0.39583333333333331</v>
      </c>
      <c r="D7" s="7"/>
      <c r="E7" s="7"/>
      <c r="F7" s="7"/>
      <c r="G7" s="7"/>
      <c r="H7" s="7"/>
      <c r="J7" s="9"/>
    </row>
    <row r="8" spans="1:10" x14ac:dyDescent="0.35">
      <c r="A8" s="9"/>
      <c r="C8" s="16">
        <v>0.41666666666666669</v>
      </c>
      <c r="D8" s="8"/>
      <c r="E8" s="8"/>
      <c r="F8" s="8"/>
      <c r="G8" s="8"/>
      <c r="H8" s="8"/>
      <c r="J8" s="9"/>
    </row>
    <row r="9" spans="1:10" x14ac:dyDescent="0.35">
      <c r="A9" s="9"/>
      <c r="C9" s="16">
        <v>0.4375</v>
      </c>
      <c r="D9" s="7"/>
      <c r="E9" s="7"/>
      <c r="F9" s="7"/>
      <c r="G9" s="7"/>
      <c r="H9" s="7"/>
      <c r="J9" s="10"/>
    </row>
    <row r="10" spans="1:10" x14ac:dyDescent="0.35">
      <c r="A10" s="9"/>
      <c r="C10" s="16">
        <v>0.45833333333333331</v>
      </c>
      <c r="D10" s="65"/>
      <c r="E10" s="65"/>
      <c r="F10" s="65"/>
      <c r="G10" s="65"/>
      <c r="H10" s="65"/>
      <c r="J10" s="10"/>
    </row>
    <row r="11" spans="1:10" x14ac:dyDescent="0.35">
      <c r="A11" s="9"/>
      <c r="C11" s="16">
        <v>0.47916666666666669</v>
      </c>
      <c r="D11" s="7"/>
      <c r="E11" s="7"/>
      <c r="F11" s="7"/>
      <c r="G11" s="7"/>
      <c r="H11" s="7"/>
      <c r="J11" s="9"/>
    </row>
    <row r="12" spans="1:10" x14ac:dyDescent="0.35">
      <c r="A12" s="9"/>
      <c r="C12" s="16">
        <v>0.5</v>
      </c>
      <c r="D12" s="44" t="s">
        <v>57</v>
      </c>
      <c r="E12" s="44" t="s">
        <v>57</v>
      </c>
      <c r="F12" s="44" t="s">
        <v>57</v>
      </c>
      <c r="G12" s="44" t="s">
        <v>57</v>
      </c>
      <c r="H12" s="44" t="s">
        <v>57</v>
      </c>
      <c r="J12" s="9"/>
    </row>
    <row r="13" spans="1:10" x14ac:dyDescent="0.35">
      <c r="A13" s="9"/>
      <c r="C13" s="16">
        <v>0.52083333333333337</v>
      </c>
      <c r="D13" s="8"/>
      <c r="E13" s="8"/>
      <c r="F13" s="8"/>
      <c r="G13" s="8"/>
      <c r="H13" s="8"/>
      <c r="J13" s="9"/>
    </row>
    <row r="14" spans="1:10" x14ac:dyDescent="0.35">
      <c r="A14" s="9"/>
      <c r="C14" s="16">
        <v>4.1666666666666664E-2</v>
      </c>
      <c r="D14" s="7"/>
      <c r="E14" s="7"/>
      <c r="F14" s="7"/>
      <c r="G14" s="7"/>
      <c r="H14" s="7"/>
      <c r="J14" s="9"/>
    </row>
    <row r="15" spans="1:10" x14ac:dyDescent="0.35">
      <c r="A15" s="9"/>
      <c r="C15" s="16">
        <v>6.25E-2</v>
      </c>
      <c r="D15" s="8"/>
      <c r="E15" s="8"/>
      <c r="F15" s="8"/>
      <c r="G15" s="8"/>
      <c r="H15" s="8"/>
      <c r="J15" s="9"/>
    </row>
    <row r="16" spans="1:10" x14ac:dyDescent="0.35">
      <c r="A16" s="9"/>
      <c r="C16" s="16">
        <v>8.3333333333333329E-2</v>
      </c>
      <c r="D16" s="7"/>
      <c r="E16" s="7"/>
      <c r="F16" s="7"/>
      <c r="G16" s="7"/>
      <c r="H16" s="7"/>
      <c r="J16" s="9"/>
    </row>
    <row r="17" spans="1:10" x14ac:dyDescent="0.35">
      <c r="A17" s="9"/>
      <c r="C17" s="16">
        <v>0.10416666666666667</v>
      </c>
      <c r="D17" s="8"/>
      <c r="E17" s="8"/>
      <c r="F17" s="8"/>
      <c r="G17" s="8"/>
      <c r="H17" s="8"/>
      <c r="J17" s="9"/>
    </row>
    <row r="18" spans="1:10" x14ac:dyDescent="0.35">
      <c r="A18" s="9"/>
      <c r="C18" s="16">
        <v>0.125</v>
      </c>
      <c r="D18" s="7"/>
      <c r="E18" s="7"/>
      <c r="F18" s="7"/>
      <c r="G18" s="7"/>
      <c r="H18" s="7"/>
      <c r="J18" s="9"/>
    </row>
    <row r="19" spans="1:10" x14ac:dyDescent="0.35">
      <c r="A19" s="9"/>
      <c r="C19" s="16">
        <v>0.14583333333333334</v>
      </c>
      <c r="D19" s="8"/>
      <c r="E19" s="8"/>
      <c r="F19" s="8"/>
      <c r="G19" s="8"/>
      <c r="H19" s="8"/>
      <c r="J19" s="9"/>
    </row>
    <row r="20" spans="1:10" x14ac:dyDescent="0.35">
      <c r="A20" s="9"/>
      <c r="C20" s="6">
        <v>0.16666666666666666</v>
      </c>
      <c r="J20" s="9"/>
    </row>
    <row r="21" spans="1:10" x14ac:dyDescent="0.35">
      <c r="A21" s="9"/>
      <c r="C21" s="6"/>
      <c r="J21" s="9"/>
    </row>
    <row r="22" spans="1:10" ht="42" customHeight="1" x14ac:dyDescent="0.35">
      <c r="A22" s="9"/>
      <c r="B22" s="79" t="s">
        <v>58</v>
      </c>
      <c r="C22" s="79"/>
      <c r="D22" s="15">
        <f ca="1">SUMPRODUCT(SUMIF('Data (hidden)'!A2:B10,D4:D19,'Data (hidden)'!B2:B10))</f>
        <v>0</v>
      </c>
      <c r="E22" s="15">
        <f ca="1">SUMPRODUCT(SUMIF('Data (hidden)'!A2:B10,E4:E19,'Data (hidden)'!B2:B10))</f>
        <v>0</v>
      </c>
      <c r="F22" s="15">
        <f ca="1">SUMPRODUCT(SUMIF('Data (hidden)'!A2:B10,F4:F19,'Data (hidden)'!B2:B10))</f>
        <v>0</v>
      </c>
      <c r="G22" s="15">
        <f ca="1">SUMPRODUCT(SUMIF('Data (hidden)'!A2:B10,G4:G19,'Data (hidden)'!B2:B10))</f>
        <v>0</v>
      </c>
      <c r="H22" s="15">
        <f ca="1">SUMPRODUCT(SUMIF('Data (hidden)'!A2:B10,H4:H19,'Data (hidden)'!B2:B10))</f>
        <v>0</v>
      </c>
      <c r="J22" s="9"/>
    </row>
    <row r="23" spans="1:10" ht="42" customHeight="1" x14ac:dyDescent="0.35">
      <c r="A23" s="9"/>
      <c r="B23" s="79" t="s">
        <v>59</v>
      </c>
      <c r="C23" s="79"/>
      <c r="D23" s="47">
        <f ca="1">SUMPRODUCT(SUMIF('Data (hidden)'!A11:B19,D4:D19,'Data (hidden)'!B11:B19))</f>
        <v>0</v>
      </c>
      <c r="E23" s="47">
        <f ca="1">SUMPRODUCT(SUMIF('Data (hidden)'!A11:B19,E4:E19,'Data (hidden)'!B11:B19))</f>
        <v>0</v>
      </c>
      <c r="F23" s="47">
        <f ca="1">SUMPRODUCT(SUMIF('Data (hidden)'!A11:B19,F4:F19,'Data (hidden)'!B11:B19))</f>
        <v>0</v>
      </c>
      <c r="G23" s="47">
        <f ca="1">SUMPRODUCT(SUMIF('Data (hidden)'!A11:B19,G4:G19,'Data (hidden)'!B11:B19))</f>
        <v>0</v>
      </c>
      <c r="H23" s="47">
        <f ca="1">SUMPRODUCT(SUMIF('Data (hidden)'!A11:B19,H4:H19,'Data (hidden)'!B11:B19))</f>
        <v>0</v>
      </c>
      <c r="J23" s="9"/>
    </row>
    <row r="24" spans="1:10" ht="42" customHeight="1" x14ac:dyDescent="0.35">
      <c r="A24" s="9"/>
      <c r="B24" s="81" t="s">
        <v>49</v>
      </c>
      <c r="C24" s="81"/>
      <c r="D24" s="48">
        <f ca="1">SUM(D22:D23)</f>
        <v>0</v>
      </c>
      <c r="E24" s="48">
        <f ca="1">SUM(E22:E23)</f>
        <v>0</v>
      </c>
      <c r="F24" s="48">
        <f ca="1">SUM(F22:F23)</f>
        <v>0</v>
      </c>
      <c r="G24" s="15">
        <f ca="1">SUM(G22:G23)</f>
        <v>0</v>
      </c>
      <c r="H24" s="15">
        <f ca="1">SUM(H22:H23)</f>
        <v>0</v>
      </c>
      <c r="J24" s="9"/>
    </row>
    <row r="25" spans="1:10" ht="14.15" customHeight="1" x14ac:dyDescent="0.35">
      <c r="A25" s="9"/>
      <c r="J25" s="9"/>
    </row>
    <row r="26" spans="1:10" x14ac:dyDescent="0.35">
      <c r="A26" s="9"/>
      <c r="J26" s="9"/>
    </row>
    <row r="27" spans="1:10" ht="18" customHeight="1" x14ac:dyDescent="0.35">
      <c r="A27" s="9"/>
      <c r="B27" s="9"/>
      <c r="C27" s="9"/>
      <c r="D27" s="9"/>
      <c r="E27" s="9"/>
      <c r="F27" s="9"/>
      <c r="G27" s="9"/>
      <c r="H27" s="9"/>
      <c r="I27" s="9"/>
      <c r="J27" s="9"/>
    </row>
  </sheetData>
  <mergeCells count="4">
    <mergeCell ref="B22:C22"/>
    <mergeCell ref="B23:C23"/>
    <mergeCell ref="C1:H1"/>
    <mergeCell ref="B24:C24"/>
  </mergeCells>
  <conditionalFormatting sqref="D24:H24">
    <cfRule type="cellIs" dxfId="2" priority="1" operator="greaterThan">
      <formula>7.5</formula>
    </cfRule>
    <cfRule type="cellIs" dxfId="1" priority="2" operator="lessThan">
      <formula>7.5</formula>
    </cfRule>
    <cfRule type="cellIs" dxfId="0" priority="3" operator="equal">
      <formula>7.5</formula>
    </cfRule>
  </conditionalFormatting>
  <pageMargins left="0.7" right="0.7" top="0.75" bottom="0.75" header="0.3" footer="0.3"/>
  <pageSetup orientation="portrait" horizontalDpi="200" verticalDpi="200" copies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'Data (hidden)'!$A$2:$A$19</xm:f>
          </x14:formula1>
          <xm:sqref>D13:H19 D4:H11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79998168889431442"/>
  </sheetPr>
  <dimension ref="A1:N33"/>
  <sheetViews>
    <sheetView showGridLines="0" zoomScale="70" zoomScaleNormal="60" workbookViewId="0">
      <selection activeCell="F16" sqref="F16"/>
    </sheetView>
  </sheetViews>
  <sheetFormatPr defaultRowHeight="14.5" x14ac:dyDescent="0.35"/>
  <cols>
    <col min="1" max="1" width="3.453125" customWidth="1"/>
    <col min="3" max="3" width="29.54296875" style="49" customWidth="1"/>
    <col min="4" max="12" width="25.6328125" style="49" customWidth="1"/>
    <col min="13" max="14" width="3.453125" customWidth="1"/>
  </cols>
  <sheetData>
    <row r="1" spans="1:14" s="2" customFormat="1" ht="18" customHeight="1" x14ac:dyDescent="0.35">
      <c r="A1" s="13"/>
      <c r="B1" s="80" t="s">
        <v>75</v>
      </c>
      <c r="C1" s="82"/>
      <c r="D1" s="82"/>
      <c r="E1" s="82"/>
      <c r="F1" s="82"/>
      <c r="G1" s="82"/>
      <c r="H1" s="82"/>
      <c r="I1" s="82"/>
      <c r="J1" s="82"/>
      <c r="K1" s="82"/>
      <c r="L1" s="82"/>
      <c r="M1" s="13"/>
      <c r="N1" s="13"/>
    </row>
    <row r="2" spans="1:14" x14ac:dyDescent="0.35">
      <c r="A2" s="12"/>
      <c r="M2" s="14"/>
      <c r="N2" s="12"/>
    </row>
    <row r="3" spans="1:14" x14ac:dyDescent="0.35">
      <c r="A3" s="12"/>
      <c r="C3" s="83" t="s">
        <v>6</v>
      </c>
      <c r="D3" s="83"/>
      <c r="E3" s="83" t="s">
        <v>7</v>
      </c>
      <c r="F3" s="83"/>
      <c r="G3" s="83" t="s">
        <v>8</v>
      </c>
      <c r="H3" s="83"/>
      <c r="I3" s="83" t="s">
        <v>9</v>
      </c>
      <c r="J3" s="83"/>
      <c r="K3" s="83" t="s">
        <v>10</v>
      </c>
      <c r="L3" s="83"/>
      <c r="M3" s="14"/>
      <c r="N3" s="12"/>
    </row>
    <row r="4" spans="1:14" x14ac:dyDescent="0.35">
      <c r="A4" s="12"/>
      <c r="C4" s="62" t="s">
        <v>82</v>
      </c>
      <c r="D4" s="61" t="s">
        <v>83</v>
      </c>
      <c r="E4" s="62" t="s">
        <v>82</v>
      </c>
      <c r="F4" s="61" t="s">
        <v>83</v>
      </c>
      <c r="G4" s="62" t="s">
        <v>82</v>
      </c>
      <c r="H4" s="61" t="s">
        <v>83</v>
      </c>
      <c r="I4" s="62" t="s">
        <v>82</v>
      </c>
      <c r="J4" s="61" t="s">
        <v>83</v>
      </c>
      <c r="K4" s="62" t="s">
        <v>82</v>
      </c>
      <c r="L4" s="61" t="s">
        <v>83</v>
      </c>
      <c r="M4" s="14"/>
      <c r="N4" s="12"/>
    </row>
    <row r="5" spans="1:14" x14ac:dyDescent="0.35">
      <c r="A5" s="12"/>
      <c r="B5" s="66">
        <v>0.33333333333333331</v>
      </c>
      <c r="C5" s="50">
        <f>'1 - My typical work week'!D4</f>
        <v>0</v>
      </c>
      <c r="D5" s="51"/>
      <c r="E5" s="51"/>
      <c r="F5" s="51"/>
      <c r="G5" s="51"/>
      <c r="H5" s="51"/>
      <c r="I5" s="51"/>
      <c r="J5" s="51"/>
      <c r="K5" s="51"/>
      <c r="L5" s="51"/>
      <c r="M5" s="14"/>
      <c r="N5" s="12"/>
    </row>
    <row r="6" spans="1:14" x14ac:dyDescent="0.35">
      <c r="A6" s="12"/>
      <c r="B6" s="66">
        <v>0.35416666666666669</v>
      </c>
      <c r="C6" s="52">
        <f>'1 - My typical work week'!D5</f>
        <v>0</v>
      </c>
      <c r="D6" s="60"/>
      <c r="E6" s="52"/>
      <c r="F6" s="60"/>
      <c r="G6" s="52"/>
      <c r="H6" s="60"/>
      <c r="I6" s="52"/>
      <c r="J6" s="60"/>
      <c r="K6" s="52"/>
      <c r="L6" s="60"/>
      <c r="M6" s="14"/>
      <c r="N6" s="12"/>
    </row>
    <row r="7" spans="1:14" x14ac:dyDescent="0.35">
      <c r="A7" s="12"/>
      <c r="B7" s="66">
        <v>0.375</v>
      </c>
      <c r="C7" s="50">
        <f>'1 - My typical work week'!D6</f>
        <v>0</v>
      </c>
      <c r="D7" s="51"/>
      <c r="E7" s="51"/>
      <c r="F7" s="51"/>
      <c r="G7" s="51"/>
      <c r="H7" s="51"/>
      <c r="I7" s="51"/>
      <c r="J7" s="51"/>
      <c r="K7" s="51"/>
      <c r="L7" s="51"/>
      <c r="M7" s="14"/>
      <c r="N7" s="12"/>
    </row>
    <row r="8" spans="1:14" x14ac:dyDescent="0.35">
      <c r="A8" s="12"/>
      <c r="B8" s="66">
        <v>0.39583333333333331</v>
      </c>
      <c r="C8" s="52">
        <f>'1 - My typical work week'!D7</f>
        <v>0</v>
      </c>
      <c r="D8" s="60"/>
      <c r="E8" s="52"/>
      <c r="F8" s="60"/>
      <c r="G8" s="52"/>
      <c r="H8" s="60"/>
      <c r="I8" s="52"/>
      <c r="J8" s="60"/>
      <c r="K8" s="52"/>
      <c r="L8" s="60"/>
      <c r="M8" s="14"/>
      <c r="N8" s="12"/>
    </row>
    <row r="9" spans="1:14" x14ac:dyDescent="0.35">
      <c r="A9" s="12"/>
      <c r="B9" s="66">
        <v>0.41666666666666669</v>
      </c>
      <c r="C9" s="50">
        <f>'1 - My typical work week'!D8</f>
        <v>0</v>
      </c>
      <c r="D9" s="51"/>
      <c r="E9" s="51"/>
      <c r="F9" s="51"/>
      <c r="G9" s="51"/>
      <c r="H9" s="51"/>
      <c r="I9" s="51"/>
      <c r="J9" s="51"/>
      <c r="K9" s="51"/>
      <c r="L9" s="51"/>
      <c r="M9" s="14"/>
      <c r="N9" s="12"/>
    </row>
    <row r="10" spans="1:14" x14ac:dyDescent="0.35">
      <c r="A10" s="12"/>
      <c r="B10" s="66">
        <v>0.4375</v>
      </c>
      <c r="C10" s="52">
        <f>'1 - My typical work week'!D9</f>
        <v>0</v>
      </c>
      <c r="D10" s="60"/>
      <c r="E10" s="52"/>
      <c r="F10" s="60"/>
      <c r="G10" s="52"/>
      <c r="H10" s="60"/>
      <c r="I10" s="52"/>
      <c r="J10" s="60"/>
      <c r="K10" s="52"/>
      <c r="L10" s="60"/>
      <c r="M10" s="14"/>
      <c r="N10" s="12"/>
    </row>
    <row r="11" spans="1:14" x14ac:dyDescent="0.35">
      <c r="A11" s="12"/>
      <c r="B11" s="66">
        <v>0.45833333333333331</v>
      </c>
      <c r="C11" s="67">
        <f>'1 - My typical work week'!D10</f>
        <v>0</v>
      </c>
      <c r="D11" s="67"/>
      <c r="E11" s="67"/>
      <c r="F11" s="67"/>
      <c r="G11" s="67"/>
      <c r="H11" s="67"/>
      <c r="I11" s="67"/>
      <c r="J11" s="67"/>
      <c r="K11" s="67"/>
      <c r="L11" s="67"/>
      <c r="M11" s="14"/>
      <c r="N11" s="12"/>
    </row>
    <row r="12" spans="1:14" x14ac:dyDescent="0.35">
      <c r="A12" s="12"/>
      <c r="B12" s="66">
        <v>0.47916666666666669</v>
      </c>
      <c r="C12" s="52">
        <f>'1 - My typical work week'!D11</f>
        <v>0</v>
      </c>
      <c r="D12" s="60"/>
      <c r="E12" s="52"/>
      <c r="F12" s="60"/>
      <c r="G12" s="52"/>
      <c r="H12" s="60"/>
      <c r="I12" s="52"/>
      <c r="J12" s="60"/>
      <c r="K12" s="52"/>
      <c r="L12" s="60"/>
      <c r="M12" s="14"/>
      <c r="N12" s="12"/>
    </row>
    <row r="13" spans="1:14" x14ac:dyDescent="0.35">
      <c r="A13" s="12"/>
      <c r="B13" s="66">
        <v>0.5</v>
      </c>
      <c r="C13" s="63" t="s">
        <v>57</v>
      </c>
      <c r="D13" s="63" t="s">
        <v>57</v>
      </c>
      <c r="E13" s="63" t="s">
        <v>57</v>
      </c>
      <c r="F13" s="63" t="s">
        <v>57</v>
      </c>
      <c r="G13" s="63" t="s">
        <v>57</v>
      </c>
      <c r="H13" s="63" t="s">
        <v>57</v>
      </c>
      <c r="I13" s="63" t="s">
        <v>57</v>
      </c>
      <c r="J13" s="63" t="s">
        <v>57</v>
      </c>
      <c r="K13" s="63" t="s">
        <v>57</v>
      </c>
      <c r="L13" s="63" t="s">
        <v>57</v>
      </c>
      <c r="M13" s="14"/>
      <c r="N13" s="12"/>
    </row>
    <row r="14" spans="1:14" x14ac:dyDescent="0.35">
      <c r="A14" s="12"/>
      <c r="B14" s="66">
        <v>0.52083333333333337</v>
      </c>
      <c r="C14" s="50">
        <f>'1 - My typical work week'!D13</f>
        <v>0</v>
      </c>
      <c r="D14" s="51"/>
      <c r="E14" s="51"/>
      <c r="F14" s="51"/>
      <c r="G14" s="51"/>
      <c r="H14" s="51"/>
      <c r="I14" s="51"/>
      <c r="J14" s="51"/>
      <c r="K14" s="51"/>
      <c r="L14" s="51"/>
      <c r="M14" s="14"/>
      <c r="N14" s="12"/>
    </row>
    <row r="15" spans="1:14" x14ac:dyDescent="0.35">
      <c r="A15" s="12"/>
      <c r="B15" s="66">
        <v>4.1666666666666664E-2</v>
      </c>
      <c r="C15" s="52">
        <f>'1 - My typical work week'!D14</f>
        <v>0</v>
      </c>
      <c r="D15" s="60"/>
      <c r="E15" s="52"/>
      <c r="F15" s="60"/>
      <c r="G15" s="52"/>
      <c r="H15" s="60"/>
      <c r="I15" s="52"/>
      <c r="J15" s="60"/>
      <c r="K15" s="52"/>
      <c r="L15" s="60"/>
      <c r="M15" s="14"/>
      <c r="N15" s="12"/>
    </row>
    <row r="16" spans="1:14" x14ac:dyDescent="0.35">
      <c r="A16" s="12"/>
      <c r="B16" s="66">
        <v>6.25E-2</v>
      </c>
      <c r="C16" s="50">
        <f>'1 - My typical work week'!D15</f>
        <v>0</v>
      </c>
      <c r="D16" s="51"/>
      <c r="E16" s="51"/>
      <c r="F16" s="51"/>
      <c r="G16" s="51"/>
      <c r="H16" s="51"/>
      <c r="I16" s="51"/>
      <c r="J16" s="51"/>
      <c r="K16" s="51"/>
      <c r="L16" s="51"/>
      <c r="M16" s="14"/>
      <c r="N16" s="12"/>
    </row>
    <row r="17" spans="1:14" x14ac:dyDescent="0.35">
      <c r="A17" s="12"/>
      <c r="B17" s="66">
        <v>8.3333333333333329E-2</v>
      </c>
      <c r="C17" s="52">
        <f>'1 - My typical work week'!D16</f>
        <v>0</v>
      </c>
      <c r="D17" s="60"/>
      <c r="E17" s="52"/>
      <c r="F17" s="60"/>
      <c r="G17" s="52"/>
      <c r="H17" s="60"/>
      <c r="I17" s="52"/>
      <c r="J17" s="60"/>
      <c r="K17" s="52"/>
      <c r="L17" s="60"/>
      <c r="M17" s="14"/>
      <c r="N17" s="12"/>
    </row>
    <row r="18" spans="1:14" x14ac:dyDescent="0.35">
      <c r="A18" s="12"/>
      <c r="B18" s="66">
        <v>0.10416666666666667</v>
      </c>
      <c r="C18" s="50">
        <f>'1 - My typical work week'!D17</f>
        <v>0</v>
      </c>
      <c r="D18" s="51"/>
      <c r="E18" s="51"/>
      <c r="F18" s="51"/>
      <c r="G18" s="50"/>
      <c r="H18" s="51"/>
      <c r="I18" s="51"/>
      <c r="J18" s="51"/>
      <c r="K18" s="51"/>
      <c r="L18" s="51"/>
      <c r="M18" s="14"/>
      <c r="N18" s="12"/>
    </row>
    <row r="19" spans="1:14" x14ac:dyDescent="0.35">
      <c r="A19" s="12"/>
      <c r="B19" s="66">
        <v>0.125</v>
      </c>
      <c r="C19" s="52">
        <f>'1 - My typical work week'!D18</f>
        <v>0</v>
      </c>
      <c r="D19" s="60"/>
      <c r="E19" s="52"/>
      <c r="F19" s="60"/>
      <c r="G19" s="52"/>
      <c r="H19" s="60"/>
      <c r="I19" s="52"/>
      <c r="J19" s="60"/>
      <c r="K19" s="52"/>
      <c r="L19" s="60"/>
      <c r="M19" s="14"/>
      <c r="N19" s="12"/>
    </row>
    <row r="20" spans="1:14" x14ac:dyDescent="0.35">
      <c r="A20" s="12"/>
      <c r="B20" s="66">
        <v>0.14583333333333334</v>
      </c>
      <c r="C20" s="50">
        <f>'1 - My typical work week'!D19</f>
        <v>0</v>
      </c>
      <c r="D20" s="51"/>
      <c r="E20" s="51"/>
      <c r="F20" s="51"/>
      <c r="G20" s="51"/>
      <c r="H20" s="51"/>
      <c r="I20" s="51"/>
      <c r="J20" s="51"/>
      <c r="K20" s="51"/>
      <c r="L20" s="51"/>
      <c r="M20" s="14"/>
      <c r="N20" s="12"/>
    </row>
    <row r="21" spans="1:14" x14ac:dyDescent="0.35">
      <c r="A21" s="12"/>
      <c r="B21" s="66">
        <v>0.16666666666666666</v>
      </c>
      <c r="M21" s="14"/>
      <c r="N21" s="12"/>
    </row>
    <row r="22" spans="1:14" x14ac:dyDescent="0.35">
      <c r="A22" s="12"/>
      <c r="M22" s="14"/>
      <c r="N22" s="12"/>
    </row>
    <row r="23" spans="1:14" ht="18" customHeight="1" x14ac:dyDescent="0.35">
      <c r="A23" s="12"/>
      <c r="B23" s="12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12"/>
      <c r="N23" s="12"/>
    </row>
    <row r="25" spans="1:14" x14ac:dyDescent="0.35">
      <c r="C25" s="64"/>
      <c r="D25" s="64"/>
    </row>
    <row r="33" spans="9:9" ht="21" x14ac:dyDescent="0.35">
      <c r="I33" s="55"/>
    </row>
  </sheetData>
  <mergeCells count="6">
    <mergeCell ref="B1:L1"/>
    <mergeCell ref="C3:D3"/>
    <mergeCell ref="E3:F3"/>
    <mergeCell ref="G3:H3"/>
    <mergeCell ref="I3:J3"/>
    <mergeCell ref="K3:L3"/>
  </mergeCells>
  <pageMargins left="0.7" right="0.7" top="0.75" bottom="0.75" header="0.3" footer="0.3"/>
  <pageSetup orientation="portrait" horizontalDpi="200" verticalDpi="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'Data (hidden)'!$A$22:$A$38</xm:f>
          </x14:formula1>
          <xm:sqref>D14:D20</xm:sqref>
        </x14:dataValidation>
        <x14:dataValidation type="list" allowBlank="1" showInputMessage="1" showErrorMessage="1">
          <x14:formula1>
            <xm:f>'Data (hidden)'!$A$22:$A$38</xm:f>
          </x14:formula1>
          <xm:sqref>D5:D12 F5:F12 H5:H12 J5:J12 L5:L12 L14:L20 J14:J20 H14:H20 F14:F20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/>
  </sheetPr>
  <dimension ref="A1:AH55"/>
  <sheetViews>
    <sheetView showGridLines="0" zoomScale="50" zoomScaleNormal="50" workbookViewId="0">
      <selection activeCell="AG25" sqref="AG25"/>
    </sheetView>
  </sheetViews>
  <sheetFormatPr defaultRowHeight="14.5" x14ac:dyDescent="0.35"/>
  <cols>
    <col min="13" max="13" width="11.81640625" customWidth="1"/>
  </cols>
  <sheetData>
    <row r="1" spans="1:34" s="18" customFormat="1" ht="15.5" x14ac:dyDescent="0.35">
      <c r="A1" s="87" t="s">
        <v>68</v>
      </c>
      <c r="B1" s="87"/>
      <c r="C1" s="87"/>
      <c r="D1" s="87"/>
    </row>
    <row r="2" spans="1:34" ht="16.5" customHeight="1" x14ac:dyDescent="0.35">
      <c r="A2" s="84" t="s">
        <v>16</v>
      </c>
      <c r="B2" s="84"/>
      <c r="C2" s="84"/>
      <c r="D2" s="84"/>
      <c r="E2" s="84"/>
      <c r="F2" s="84"/>
      <c r="G2" s="2"/>
      <c r="H2" s="84" t="s">
        <v>17</v>
      </c>
      <c r="I2" s="84"/>
      <c r="J2" s="84"/>
      <c r="K2" s="84"/>
      <c r="L2" s="84"/>
      <c r="M2" s="84"/>
      <c r="N2" s="17"/>
      <c r="O2" s="84" t="s">
        <v>18</v>
      </c>
      <c r="P2" s="84"/>
      <c r="Q2" s="84"/>
      <c r="R2" s="84"/>
      <c r="S2" s="84"/>
      <c r="T2" s="84"/>
      <c r="V2" s="84" t="s">
        <v>70</v>
      </c>
      <c r="W2" s="84"/>
      <c r="X2" s="84"/>
      <c r="Y2" s="84"/>
      <c r="Z2" s="84"/>
      <c r="AA2" s="84"/>
      <c r="AB2" s="84" t="s">
        <v>71</v>
      </c>
      <c r="AC2" s="84"/>
      <c r="AD2" s="84"/>
      <c r="AE2" s="84"/>
      <c r="AF2" s="84"/>
      <c r="AG2" s="84"/>
      <c r="AH2" s="84"/>
    </row>
    <row r="3" spans="1:34" x14ac:dyDescent="0.35">
      <c r="A3" s="84"/>
      <c r="B3" s="84"/>
      <c r="C3" s="84"/>
      <c r="D3" s="84"/>
      <c r="E3" s="84"/>
      <c r="F3" s="84"/>
      <c r="G3" s="2"/>
      <c r="H3" s="84"/>
      <c r="I3" s="84"/>
      <c r="J3" s="84"/>
      <c r="K3" s="84"/>
      <c r="L3" s="84"/>
      <c r="M3" s="84"/>
      <c r="N3" s="17"/>
      <c r="O3" s="84"/>
      <c r="P3" s="84"/>
      <c r="Q3" s="84"/>
      <c r="R3" s="84"/>
      <c r="S3" s="84"/>
      <c r="T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22.5" customHeight="1" x14ac:dyDescent="0.35">
      <c r="A4" s="84"/>
      <c r="B4" s="84"/>
      <c r="C4" s="84"/>
      <c r="D4" s="84"/>
      <c r="E4" s="84"/>
      <c r="F4" s="84"/>
      <c r="G4" s="2"/>
      <c r="H4" s="84"/>
      <c r="I4" s="84"/>
      <c r="J4" s="84"/>
      <c r="K4" s="84"/>
      <c r="L4" s="84"/>
      <c r="M4" s="84"/>
      <c r="N4" s="17"/>
      <c r="O4" s="84"/>
      <c r="P4" s="84"/>
      <c r="Q4" s="84"/>
      <c r="R4" s="84"/>
      <c r="S4" s="84"/>
      <c r="T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16" spans="1:34" s="19" customFormat="1" ht="15.5" x14ac:dyDescent="0.35">
      <c r="A16" s="88" t="s">
        <v>69</v>
      </c>
      <c r="B16" s="88"/>
      <c r="C16" s="88"/>
      <c r="D16" s="88"/>
      <c r="E16" s="88"/>
    </row>
    <row r="17" spans="1:21" x14ac:dyDescent="0.35">
      <c r="A17" s="84" t="s">
        <v>19</v>
      </c>
      <c r="B17" s="84"/>
      <c r="C17" s="84"/>
      <c r="D17" s="84"/>
      <c r="E17" s="84"/>
      <c r="F17" s="84"/>
      <c r="H17" s="84" t="s">
        <v>20</v>
      </c>
      <c r="I17" s="84"/>
      <c r="J17" s="84"/>
      <c r="K17" s="84"/>
      <c r="L17" s="84"/>
      <c r="M17" s="84"/>
      <c r="P17" s="84" t="s">
        <v>72</v>
      </c>
      <c r="Q17" s="84"/>
      <c r="R17" s="84"/>
      <c r="S17" s="84"/>
      <c r="T17" s="84"/>
      <c r="U17" s="84"/>
    </row>
    <row r="18" spans="1:21" x14ac:dyDescent="0.35">
      <c r="A18" s="84"/>
      <c r="B18" s="84"/>
      <c r="C18" s="84"/>
      <c r="D18" s="84"/>
      <c r="E18" s="84"/>
      <c r="F18" s="84"/>
      <c r="H18" s="84"/>
      <c r="I18" s="84"/>
      <c r="J18" s="84"/>
      <c r="K18" s="84"/>
      <c r="L18" s="84"/>
      <c r="M18" s="84"/>
      <c r="P18" s="84"/>
      <c r="Q18" s="84"/>
      <c r="R18" s="84"/>
      <c r="S18" s="84"/>
      <c r="T18" s="84"/>
      <c r="U18" s="84"/>
    </row>
    <row r="19" spans="1:21" x14ac:dyDescent="0.35">
      <c r="A19" s="84"/>
      <c r="B19" s="84"/>
      <c r="C19" s="84"/>
      <c r="D19" s="84"/>
      <c r="E19" s="84"/>
      <c r="F19" s="84"/>
      <c r="H19" s="84"/>
      <c r="I19" s="84"/>
      <c r="J19" s="84"/>
      <c r="K19" s="84"/>
      <c r="L19" s="84"/>
      <c r="M19" s="84"/>
      <c r="P19" s="84"/>
      <c r="Q19" s="84"/>
      <c r="R19" s="84"/>
      <c r="S19" s="84"/>
      <c r="T19" s="84"/>
      <c r="U19" s="84"/>
    </row>
    <row r="33" spans="1:28" s="20" customFormat="1" ht="15.5" x14ac:dyDescent="0.35">
      <c r="A33" s="85" t="s">
        <v>21</v>
      </c>
      <c r="B33" s="85"/>
      <c r="C33" s="85"/>
    </row>
    <row r="34" spans="1:28" ht="14.5" customHeight="1" x14ac:dyDescent="0.35">
      <c r="A34" s="84" t="s">
        <v>22</v>
      </c>
      <c r="B34" s="84"/>
      <c r="C34" s="84"/>
      <c r="D34" s="84"/>
      <c r="E34" s="84"/>
      <c r="F34" s="84"/>
      <c r="H34" s="84" t="s">
        <v>23</v>
      </c>
      <c r="I34" s="84"/>
      <c r="J34" s="84"/>
      <c r="K34" s="84"/>
      <c r="L34" s="84"/>
      <c r="M34" s="84"/>
      <c r="O34" s="84" t="s">
        <v>61</v>
      </c>
      <c r="P34" s="84"/>
      <c r="Q34" s="84"/>
      <c r="R34" s="84"/>
      <c r="S34" s="84"/>
      <c r="T34" s="84"/>
      <c r="U34" s="84"/>
      <c r="W34" s="84" t="s">
        <v>62</v>
      </c>
      <c r="X34" s="84"/>
      <c r="Y34" s="84"/>
      <c r="Z34" s="84"/>
      <c r="AA34" s="84"/>
      <c r="AB34" s="84"/>
    </row>
    <row r="35" spans="1:28" x14ac:dyDescent="0.35">
      <c r="A35" s="84"/>
      <c r="B35" s="84"/>
      <c r="C35" s="84"/>
      <c r="D35" s="84"/>
      <c r="E35" s="84"/>
      <c r="F35" s="84"/>
      <c r="H35" s="84"/>
      <c r="I35" s="84"/>
      <c r="J35" s="84"/>
      <c r="K35" s="84"/>
      <c r="L35" s="84"/>
      <c r="M35" s="84"/>
      <c r="O35" s="84"/>
      <c r="P35" s="84"/>
      <c r="Q35" s="84"/>
      <c r="R35" s="84"/>
      <c r="S35" s="84"/>
      <c r="T35" s="84"/>
      <c r="U35" s="84"/>
      <c r="W35" s="84"/>
      <c r="X35" s="84"/>
      <c r="Y35" s="84"/>
      <c r="Z35" s="84"/>
      <c r="AA35" s="84"/>
      <c r="AB35" s="84"/>
    </row>
    <row r="36" spans="1:28" x14ac:dyDescent="0.35">
      <c r="A36" s="84"/>
      <c r="B36" s="84"/>
      <c r="C36" s="84"/>
      <c r="D36" s="84"/>
      <c r="E36" s="84"/>
      <c r="F36" s="84"/>
      <c r="H36" s="84"/>
      <c r="I36" s="84"/>
      <c r="J36" s="84"/>
      <c r="K36" s="84"/>
      <c r="L36" s="84"/>
      <c r="M36" s="84"/>
      <c r="O36" s="84"/>
      <c r="P36" s="84"/>
      <c r="Q36" s="84"/>
      <c r="R36" s="84"/>
      <c r="S36" s="84"/>
      <c r="T36" s="84"/>
      <c r="U36" s="84"/>
      <c r="W36" s="84"/>
      <c r="X36" s="84"/>
      <c r="Y36" s="84"/>
      <c r="Z36" s="84"/>
      <c r="AA36" s="84"/>
      <c r="AB36" s="84"/>
    </row>
    <row r="37" spans="1:28" x14ac:dyDescent="0.35">
      <c r="O37" s="84"/>
      <c r="P37" s="84"/>
      <c r="Q37" s="84"/>
      <c r="R37" s="84"/>
      <c r="S37" s="84"/>
      <c r="T37" s="84"/>
      <c r="U37" s="84"/>
    </row>
    <row r="39" spans="1:28" x14ac:dyDescent="0.35">
      <c r="H39" s="1"/>
    </row>
    <row r="49" spans="1:27" s="21" customFormat="1" ht="15.5" x14ac:dyDescent="0.35">
      <c r="A49" s="86" t="s">
        <v>24</v>
      </c>
      <c r="B49" s="86"/>
      <c r="C49" s="86"/>
      <c r="D49" s="86"/>
    </row>
    <row r="50" spans="1:27" ht="15.65" customHeight="1" x14ac:dyDescent="0.35">
      <c r="A50" s="84" t="s">
        <v>25</v>
      </c>
      <c r="B50" s="84"/>
      <c r="C50" s="84"/>
      <c r="D50" s="84"/>
      <c r="E50" s="84"/>
      <c r="F50" s="84"/>
      <c r="H50" s="84" t="s">
        <v>26</v>
      </c>
      <c r="I50" s="84"/>
      <c r="J50" s="84"/>
      <c r="K50" s="84"/>
      <c r="L50" s="84"/>
      <c r="M50" s="84"/>
      <c r="O50" s="84" t="s">
        <v>27</v>
      </c>
      <c r="P50" s="84"/>
      <c r="Q50" s="84"/>
      <c r="R50" s="84"/>
      <c r="S50" s="84"/>
      <c r="T50" s="84"/>
      <c r="V50" s="84" t="s">
        <v>28</v>
      </c>
      <c r="W50" s="84"/>
      <c r="X50" s="84"/>
      <c r="Y50" s="84"/>
      <c r="Z50" s="84"/>
      <c r="AA50" s="84"/>
    </row>
    <row r="51" spans="1:27" x14ac:dyDescent="0.35">
      <c r="A51" s="84"/>
      <c r="B51" s="84"/>
      <c r="C51" s="84"/>
      <c r="D51" s="84"/>
      <c r="E51" s="84"/>
      <c r="F51" s="84"/>
      <c r="H51" s="84"/>
      <c r="I51" s="84"/>
      <c r="J51" s="84"/>
      <c r="K51" s="84"/>
      <c r="L51" s="84"/>
      <c r="M51" s="84"/>
      <c r="O51" s="84"/>
      <c r="P51" s="84"/>
      <c r="Q51" s="84"/>
      <c r="R51" s="84"/>
      <c r="S51" s="84"/>
      <c r="T51" s="84"/>
      <c r="V51" s="84"/>
      <c r="W51" s="84"/>
      <c r="X51" s="84"/>
      <c r="Y51" s="84"/>
      <c r="Z51" s="84"/>
      <c r="AA51" s="84"/>
    </row>
    <row r="52" spans="1:27" x14ac:dyDescent="0.35">
      <c r="A52" s="84"/>
      <c r="B52" s="84"/>
      <c r="C52" s="84"/>
      <c r="D52" s="84"/>
      <c r="E52" s="84"/>
      <c r="F52" s="84"/>
      <c r="H52" s="84"/>
      <c r="I52" s="84"/>
      <c r="J52" s="84"/>
      <c r="K52" s="84"/>
      <c r="L52" s="84"/>
      <c r="M52" s="84"/>
      <c r="O52" s="84"/>
      <c r="P52" s="84"/>
      <c r="Q52" s="84"/>
      <c r="R52" s="84"/>
      <c r="S52" s="84"/>
      <c r="T52" s="84"/>
      <c r="V52" s="84"/>
      <c r="W52" s="84"/>
      <c r="X52" s="84"/>
      <c r="Y52" s="84"/>
      <c r="Z52" s="84"/>
      <c r="AA52" s="84"/>
    </row>
    <row r="53" spans="1:27" x14ac:dyDescent="0.35">
      <c r="H53" s="1"/>
    </row>
    <row r="55" spans="1:27" x14ac:dyDescent="0.35">
      <c r="V55" s="1"/>
    </row>
  </sheetData>
  <sheetProtection algorithmName="SHA-512" hashValue="M9o30jnYlKblfh4zfA1mNNeaPCLyTWW3zEEs6Nw8y22gnJfjT1ATiSg1xPT4w3ul4La+vu44HU+pPaeMcUCUHw==" saltValue="x1hpngQKVvmtAleWVQKdqw==" spinCount="100000" sheet="1" objects="1" scenarios="1" selectLockedCells="1" selectUnlockedCells="1"/>
  <mergeCells count="20">
    <mergeCell ref="O2:T4"/>
    <mergeCell ref="A1:D1"/>
    <mergeCell ref="A16:E16"/>
    <mergeCell ref="V2:AA4"/>
    <mergeCell ref="AB2:AH4"/>
    <mergeCell ref="A2:F4"/>
    <mergeCell ref="H2:M4"/>
    <mergeCell ref="P17:U19"/>
    <mergeCell ref="A49:D49"/>
    <mergeCell ref="A50:F52"/>
    <mergeCell ref="H50:M52"/>
    <mergeCell ref="O50:T52"/>
    <mergeCell ref="A17:F19"/>
    <mergeCell ref="H17:M19"/>
    <mergeCell ref="V50:AA52"/>
    <mergeCell ref="A33:C33"/>
    <mergeCell ref="A34:F36"/>
    <mergeCell ref="H34:M36"/>
    <mergeCell ref="W34:AB36"/>
    <mergeCell ref="O34:U37"/>
  </mergeCells>
  <pageMargins left="0.7" right="0.7" top="0.75" bottom="0.75" header="0.3" footer="0.3"/>
  <pageSetup orientation="portrait" horizontalDpi="200" verticalDpi="200" copies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68"/>
  <sheetViews>
    <sheetView topLeftCell="A15" zoomScale="87" zoomScaleNormal="85" workbookViewId="0">
      <selection activeCell="A62" sqref="A62"/>
    </sheetView>
  </sheetViews>
  <sheetFormatPr defaultRowHeight="14.5" x14ac:dyDescent="0.35"/>
  <cols>
    <col min="1" max="1" width="41.1796875" bestFit="1" customWidth="1"/>
    <col min="2" max="2" width="12.81640625" customWidth="1"/>
    <col min="3" max="3" width="11.81640625" bestFit="1" customWidth="1"/>
    <col min="4" max="4" width="10.54296875" bestFit="1" customWidth="1"/>
    <col min="8" max="8" width="23.81640625" bestFit="1" customWidth="1"/>
  </cols>
  <sheetData>
    <row r="1" spans="1:3" x14ac:dyDescent="0.35">
      <c r="A1" s="1" t="s">
        <v>0</v>
      </c>
      <c r="B1" s="1"/>
    </row>
    <row r="2" spans="1:3" x14ac:dyDescent="0.35">
      <c r="A2" s="4" t="s">
        <v>13</v>
      </c>
      <c r="B2" s="22">
        <v>0.5</v>
      </c>
      <c r="C2" s="4" t="s">
        <v>12</v>
      </c>
    </row>
    <row r="3" spans="1:3" x14ac:dyDescent="0.35">
      <c r="A3" s="4" t="s">
        <v>2</v>
      </c>
      <c r="B3" s="22">
        <v>0.5</v>
      </c>
      <c r="C3" s="4" t="s">
        <v>12</v>
      </c>
    </row>
    <row r="4" spans="1:3" x14ac:dyDescent="0.35">
      <c r="A4" s="4" t="s">
        <v>4</v>
      </c>
      <c r="B4" s="22">
        <v>0.5</v>
      </c>
      <c r="C4" s="4" t="s">
        <v>12</v>
      </c>
    </row>
    <row r="5" spans="1:3" x14ac:dyDescent="0.35">
      <c r="A5" s="4" t="s">
        <v>5</v>
      </c>
      <c r="B5" s="22">
        <v>0.5</v>
      </c>
      <c r="C5" s="4" t="s">
        <v>12</v>
      </c>
    </row>
    <row r="6" spans="1:3" x14ac:dyDescent="0.35">
      <c r="A6" s="4" t="s">
        <v>65</v>
      </c>
      <c r="B6" s="22">
        <v>0.5</v>
      </c>
      <c r="C6" s="4" t="s">
        <v>12</v>
      </c>
    </row>
    <row r="7" spans="1:3" x14ac:dyDescent="0.35">
      <c r="A7" s="4" t="s">
        <v>3</v>
      </c>
      <c r="B7" s="22">
        <v>0.5</v>
      </c>
      <c r="C7" s="4" t="s">
        <v>12</v>
      </c>
    </row>
    <row r="8" spans="1:3" x14ac:dyDescent="0.35">
      <c r="A8" s="4" t="s">
        <v>60</v>
      </c>
      <c r="B8" s="22">
        <v>0.5</v>
      </c>
      <c r="C8" s="4" t="s">
        <v>12</v>
      </c>
    </row>
    <row r="9" spans="1:3" x14ac:dyDescent="0.35">
      <c r="A9" s="4" t="s">
        <v>63</v>
      </c>
      <c r="B9" s="22">
        <v>0.5</v>
      </c>
      <c r="C9" s="4" t="s">
        <v>12</v>
      </c>
    </row>
    <row r="10" spans="1:3" x14ac:dyDescent="0.35">
      <c r="A10" s="4" t="s">
        <v>1</v>
      </c>
      <c r="B10" s="22">
        <v>0.5</v>
      </c>
      <c r="C10" s="4" t="s">
        <v>12</v>
      </c>
    </row>
    <row r="11" spans="1:3" x14ac:dyDescent="0.35">
      <c r="A11" s="4" t="s">
        <v>87</v>
      </c>
      <c r="B11" s="22">
        <v>0.5</v>
      </c>
      <c r="C11" s="4" t="s">
        <v>11</v>
      </c>
    </row>
    <row r="12" spans="1:3" x14ac:dyDescent="0.35">
      <c r="A12" s="46" t="s">
        <v>88</v>
      </c>
      <c r="B12" s="22">
        <v>0.5</v>
      </c>
      <c r="C12" s="4" t="s">
        <v>11</v>
      </c>
    </row>
    <row r="13" spans="1:3" x14ac:dyDescent="0.35">
      <c r="A13" s="46" t="s">
        <v>89</v>
      </c>
      <c r="B13" s="22">
        <v>0.5</v>
      </c>
      <c r="C13" s="4" t="s">
        <v>11</v>
      </c>
    </row>
    <row r="14" spans="1:3" x14ac:dyDescent="0.35">
      <c r="A14" s="4" t="s">
        <v>86</v>
      </c>
      <c r="B14" s="22">
        <v>0.5</v>
      </c>
      <c r="C14" s="4" t="s">
        <v>11</v>
      </c>
    </row>
    <row r="15" spans="1:3" x14ac:dyDescent="0.35">
      <c r="A15" s="4" t="s">
        <v>67</v>
      </c>
      <c r="B15" s="22">
        <v>0.5</v>
      </c>
      <c r="C15" s="4" t="s">
        <v>11</v>
      </c>
    </row>
    <row r="16" spans="1:3" x14ac:dyDescent="0.35">
      <c r="A16" s="4" t="s">
        <v>64</v>
      </c>
      <c r="B16" s="22">
        <v>0.5</v>
      </c>
      <c r="C16" s="4" t="s">
        <v>11</v>
      </c>
    </row>
    <row r="17" spans="1:3" x14ac:dyDescent="0.35">
      <c r="A17" s="4" t="s">
        <v>66</v>
      </c>
      <c r="B17" s="22">
        <v>0.5</v>
      </c>
      <c r="C17" s="4" t="s">
        <v>11</v>
      </c>
    </row>
    <row r="18" spans="1:3" x14ac:dyDescent="0.35">
      <c r="A18" s="4" t="s">
        <v>90</v>
      </c>
      <c r="B18" s="22">
        <v>0.5</v>
      </c>
      <c r="C18" s="4" t="s">
        <v>11</v>
      </c>
    </row>
    <row r="19" spans="1:3" x14ac:dyDescent="0.35">
      <c r="A19" s="4" t="s">
        <v>91</v>
      </c>
      <c r="B19" s="22">
        <v>0.5</v>
      </c>
      <c r="C19" s="4" t="s">
        <v>11</v>
      </c>
    </row>
    <row r="21" spans="1:3" x14ac:dyDescent="0.35">
      <c r="A21" s="1" t="s">
        <v>29</v>
      </c>
    </row>
    <row r="22" spans="1:3" x14ac:dyDescent="0.35">
      <c r="A22" s="4" t="s">
        <v>30</v>
      </c>
    </row>
    <row r="23" spans="1:3" x14ac:dyDescent="0.35">
      <c r="A23" s="4" t="s">
        <v>31</v>
      </c>
    </row>
    <row r="24" spans="1:3" x14ac:dyDescent="0.35">
      <c r="A24" s="4" t="s">
        <v>32</v>
      </c>
    </row>
    <row r="25" spans="1:3" x14ac:dyDescent="0.35">
      <c r="A25" s="4" t="s">
        <v>33</v>
      </c>
    </row>
    <row r="26" spans="1:3" x14ac:dyDescent="0.35">
      <c r="A26" s="4" t="s">
        <v>34</v>
      </c>
    </row>
    <row r="27" spans="1:3" x14ac:dyDescent="0.35">
      <c r="A27" s="4" t="s">
        <v>35</v>
      </c>
    </row>
    <row r="28" spans="1:3" x14ac:dyDescent="0.35">
      <c r="A28" s="4" t="s">
        <v>36</v>
      </c>
    </row>
    <row r="29" spans="1:3" x14ac:dyDescent="0.35">
      <c r="A29" s="4" t="s">
        <v>37</v>
      </c>
    </row>
    <row r="30" spans="1:3" x14ac:dyDescent="0.35">
      <c r="A30" s="4" t="s">
        <v>38</v>
      </c>
    </row>
    <row r="31" spans="1:3" x14ac:dyDescent="0.35">
      <c r="A31" s="4" t="s">
        <v>39</v>
      </c>
    </row>
    <row r="32" spans="1:3" x14ac:dyDescent="0.35">
      <c r="A32" s="4" t="s">
        <v>40</v>
      </c>
    </row>
    <row r="33" spans="1:8" x14ac:dyDescent="0.35">
      <c r="A33" s="4" t="s">
        <v>46</v>
      </c>
    </row>
    <row r="34" spans="1:8" x14ac:dyDescent="0.35">
      <c r="A34" s="4" t="s">
        <v>41</v>
      </c>
    </row>
    <row r="35" spans="1:8" x14ac:dyDescent="0.35">
      <c r="A35" s="4" t="s">
        <v>42</v>
      </c>
    </row>
    <row r="36" spans="1:8" x14ac:dyDescent="0.35">
      <c r="A36" s="4" t="s">
        <v>43</v>
      </c>
    </row>
    <row r="37" spans="1:8" x14ac:dyDescent="0.35">
      <c r="A37" s="4" t="s">
        <v>44</v>
      </c>
    </row>
    <row r="38" spans="1:8" x14ac:dyDescent="0.35">
      <c r="A38" s="4" t="s">
        <v>45</v>
      </c>
    </row>
    <row r="40" spans="1:8" x14ac:dyDescent="0.35">
      <c r="A40" s="1" t="s">
        <v>74</v>
      </c>
    </row>
    <row r="41" spans="1:8" x14ac:dyDescent="0.35">
      <c r="A41" s="4" t="s">
        <v>76</v>
      </c>
      <c r="B41" s="23">
        <f ca="1">SUM('1 - My typical work week'!D22:H22)/37.5</f>
        <v>0</v>
      </c>
    </row>
    <row r="42" spans="1:8" x14ac:dyDescent="0.35">
      <c r="A42" s="4" t="s">
        <v>77</v>
      </c>
      <c r="B42" s="23">
        <f ca="1">SUM('1 - My typical work week'!D23:H23)/37.5</f>
        <v>0</v>
      </c>
    </row>
    <row r="44" spans="1:8" x14ac:dyDescent="0.35">
      <c r="A44" s="1" t="s">
        <v>48</v>
      </c>
    </row>
    <row r="45" spans="1:8" x14ac:dyDescent="0.35">
      <c r="A45" s="24" t="s">
        <v>14</v>
      </c>
      <c r="B45" s="25" t="s">
        <v>6</v>
      </c>
      <c r="C45" s="25" t="s">
        <v>7</v>
      </c>
      <c r="D45" s="25" t="s">
        <v>8</v>
      </c>
      <c r="E45" s="25" t="s">
        <v>9</v>
      </c>
      <c r="F45" s="25" t="s">
        <v>10</v>
      </c>
      <c r="G45" s="25" t="s">
        <v>49</v>
      </c>
    </row>
    <row r="46" spans="1:8" x14ac:dyDescent="0.35">
      <c r="A46" s="26" t="s">
        <v>32</v>
      </c>
      <c r="B46" s="27">
        <f>COUNTIF('2 - Performing my activities'!D5:D20,'Data (hidden)'!A46)</f>
        <v>0</v>
      </c>
      <c r="C46" s="27">
        <f>COUNTIF('2 - Performing my activities'!F5:F20,'Data (hidden)'!A46)</f>
        <v>0</v>
      </c>
      <c r="D46" s="27">
        <f>COUNTIF('2 - Performing my activities'!H5:H20,'Data (hidden)'!A46)</f>
        <v>0</v>
      </c>
      <c r="E46" s="27">
        <f>COUNTIF('2 - Performing my activities'!J5:J20,'Data (hidden)'!A46)</f>
        <v>0</v>
      </c>
      <c r="F46" s="27">
        <f>COUNTIF('2 - Performing my activities'!L5:L20,'Data (hidden)'!A46)</f>
        <v>0</v>
      </c>
      <c r="G46" s="27">
        <f t="shared" ref="G46:G62" si="0">SUM(B46:F46)</f>
        <v>0</v>
      </c>
      <c r="H46" s="26" t="s">
        <v>50</v>
      </c>
    </row>
    <row r="47" spans="1:8" x14ac:dyDescent="0.35">
      <c r="A47" s="26" t="s">
        <v>30</v>
      </c>
      <c r="B47" s="27">
        <f>COUNTIF('2 - Performing my activities'!D5:D20,'Data (hidden)'!A47)</f>
        <v>0</v>
      </c>
      <c r="C47" s="27">
        <f>COUNTIF('2 - Performing my activities'!F5:F20,'Data (hidden)'!A47)</f>
        <v>0</v>
      </c>
      <c r="D47" s="27">
        <f>COUNTIF('2 - Performing my activities'!H5:H20,'Data (hidden)'!A47)</f>
        <v>0</v>
      </c>
      <c r="E47" s="27">
        <f>COUNTIF('2 - Performing my activities'!J5:J20,'Data (hidden)'!A47)</f>
        <v>0</v>
      </c>
      <c r="F47" s="27">
        <f>COUNTIF('2 - Performing my activities'!L5:L20,'Data (hidden)'!A47)</f>
        <v>0</v>
      </c>
      <c r="G47" s="27">
        <f t="shared" si="0"/>
        <v>0</v>
      </c>
      <c r="H47" s="26" t="s">
        <v>50</v>
      </c>
    </row>
    <row r="48" spans="1:8" x14ac:dyDescent="0.35">
      <c r="A48" s="30" t="s">
        <v>35</v>
      </c>
      <c r="B48" s="31">
        <f>COUNTIF('2 - Performing my activities'!D5:D20,'Data (hidden)'!A48)</f>
        <v>0</v>
      </c>
      <c r="C48" s="31">
        <f>COUNTIF('2 - Performing my activities'!F5:F20,'Data (hidden)'!A48)</f>
        <v>0</v>
      </c>
      <c r="D48" s="31">
        <f>COUNTIF('2 - Performing my activities'!H5:H20,'Data (hidden)'!A48)</f>
        <v>0</v>
      </c>
      <c r="E48" s="31">
        <f>COUNTIF('2 - Performing my activities'!J5:J20,'Data (hidden)'!A48)</f>
        <v>0</v>
      </c>
      <c r="F48" s="31">
        <f>COUNTIF('2 - Performing my activities'!L5:L20,'Data (hidden)'!A48)</f>
        <v>0</v>
      </c>
      <c r="G48" s="31">
        <f t="shared" si="0"/>
        <v>0</v>
      </c>
      <c r="H48" s="30" t="s">
        <v>51</v>
      </c>
    </row>
    <row r="49" spans="1:8" x14ac:dyDescent="0.35">
      <c r="A49" s="30" t="s">
        <v>37</v>
      </c>
      <c r="B49" s="31">
        <f>COUNTIF('2 - Performing my activities'!D5:D20,'Data (hidden)'!A49)</f>
        <v>0</v>
      </c>
      <c r="C49" s="31">
        <f>COUNTIF('2 - Performing my activities'!F5:F20,'Data (hidden)'!A49)</f>
        <v>0</v>
      </c>
      <c r="D49" s="31">
        <f>COUNTIF('2 - Performing my activities'!H5:H20,'Data (hidden)'!A49)</f>
        <v>0</v>
      </c>
      <c r="E49" s="31">
        <f>COUNTIF('2 - Performing my activities'!J5:J20,'Data (hidden)'!A49)</f>
        <v>0</v>
      </c>
      <c r="F49" s="31">
        <f>COUNTIF('2 - Performing my activities'!L5:L20,'Data (hidden)'!A49)</f>
        <v>0</v>
      </c>
      <c r="G49" s="31">
        <f t="shared" si="0"/>
        <v>0</v>
      </c>
      <c r="H49" s="30" t="s">
        <v>51</v>
      </c>
    </row>
    <row r="50" spans="1:8" x14ac:dyDescent="0.35">
      <c r="A50" s="26" t="s">
        <v>31</v>
      </c>
      <c r="B50" s="27">
        <f>COUNTIF('2 - Performing my activities'!D5:D20,'Data (hidden)'!A50)</f>
        <v>0</v>
      </c>
      <c r="C50" s="27">
        <f>COUNTIF('2 - Performing my activities'!F5:F20,'Data (hidden)'!A50)</f>
        <v>0</v>
      </c>
      <c r="D50" s="27">
        <f>COUNTIF('2 - Performing my activities'!H5:H20,'Data (hidden)'!A50)</f>
        <v>0</v>
      </c>
      <c r="E50" s="27">
        <f>COUNTIF('2 - Performing my activities'!J5:J20,'Data (hidden)'!A50)</f>
        <v>0</v>
      </c>
      <c r="F50" s="27">
        <f>COUNTIF('2 - Performing my activities'!L5:L20,'Data (hidden)'!A50)</f>
        <v>0</v>
      </c>
      <c r="G50" s="27">
        <f t="shared" si="0"/>
        <v>0</v>
      </c>
      <c r="H50" s="26" t="s">
        <v>50</v>
      </c>
    </row>
    <row r="51" spans="1:8" x14ac:dyDescent="0.35">
      <c r="A51" s="28" t="s">
        <v>57</v>
      </c>
      <c r="B51" s="29">
        <f>COUNTIF('2 - Performing my activities'!D5:D20,'Data (hidden)'!A51)</f>
        <v>1</v>
      </c>
      <c r="C51" s="29">
        <f>COUNTIF('2 - Performing my activities'!F5:F20,'Data (hidden)'!A51)</f>
        <v>1</v>
      </c>
      <c r="D51" s="29">
        <f>COUNTIF('2 - Performing my activities'!H5:H20,'Data (hidden)'!A51)</f>
        <v>1</v>
      </c>
      <c r="E51" s="29">
        <f>COUNTIF('2 - Performing my activities'!J5:J20,'Data (hidden)'!A51)</f>
        <v>1</v>
      </c>
      <c r="F51" s="29">
        <f>COUNTIF('2 - Performing my activities'!L5:L20,'Data (hidden)'!A51)</f>
        <v>1</v>
      </c>
      <c r="G51" s="29">
        <f t="shared" si="0"/>
        <v>5</v>
      </c>
      <c r="H51" s="28" t="s">
        <v>53</v>
      </c>
    </row>
    <row r="52" spans="1:8" x14ac:dyDescent="0.35">
      <c r="A52" s="28" t="s">
        <v>44</v>
      </c>
      <c r="B52" s="29">
        <f>COUNTIF('2 - Performing my activities'!D5:D20,'Data (hidden)'!A52)</f>
        <v>0</v>
      </c>
      <c r="C52" s="29">
        <f>COUNTIF('2 - Performing my activities'!F5:F20,'Data (hidden)'!A52)</f>
        <v>0</v>
      </c>
      <c r="D52" s="29">
        <f>COUNTIF('2 - Performing my activities'!H5:H20,'Data (hidden)'!A52)</f>
        <v>0</v>
      </c>
      <c r="E52" s="29">
        <f>COUNTIF('2 - Performing my activities'!J5:J20,'Data (hidden)'!A52)</f>
        <v>0</v>
      </c>
      <c r="F52" s="29">
        <f>COUNTIF('2 - Performing my activities'!L5:L20,'Data (hidden)'!A52)</f>
        <v>0</v>
      </c>
      <c r="G52" s="29">
        <f t="shared" si="0"/>
        <v>0</v>
      </c>
      <c r="H52" s="28" t="s">
        <v>53</v>
      </c>
    </row>
    <row r="53" spans="1:8" x14ac:dyDescent="0.35">
      <c r="A53" s="32" t="s">
        <v>39</v>
      </c>
      <c r="B53" s="33">
        <f>COUNTIF('2 - Performing my activities'!D5:D20,'Data (hidden)'!A53)</f>
        <v>0</v>
      </c>
      <c r="C53" s="33">
        <f>COUNTIF('2 - Performing my activities'!F5:F20,'Data (hidden)'!A53)</f>
        <v>0</v>
      </c>
      <c r="D53" s="33">
        <f>COUNTIF('2 - Performing my activities'!H5:H20,'Data (hidden)'!A53)</f>
        <v>0</v>
      </c>
      <c r="E53" s="33">
        <f>COUNTIF('2 - Performing my activities'!J5:J20,'Data (hidden)'!A53)</f>
        <v>0</v>
      </c>
      <c r="F53" s="33">
        <f>COUNTIF('2 - Performing my activities'!L5:L20,'Data (hidden)'!A53)</f>
        <v>0</v>
      </c>
      <c r="G53" s="33">
        <f t="shared" si="0"/>
        <v>0</v>
      </c>
      <c r="H53" s="32" t="s">
        <v>52</v>
      </c>
    </row>
    <row r="54" spans="1:8" x14ac:dyDescent="0.35">
      <c r="A54" s="28" t="s">
        <v>43</v>
      </c>
      <c r="B54" s="29">
        <f>COUNTIF('2 - Performing my activities'!D5:D20,'Data (hidden)'!A54)</f>
        <v>0</v>
      </c>
      <c r="C54" s="29">
        <f>COUNTIF('2 - Performing my activities'!F5:F20,'Data (hidden)'!A54)</f>
        <v>0</v>
      </c>
      <c r="D54" s="29">
        <f>COUNTIF('2 - Performing my activities'!H5:H20,'Data (hidden)'!A54)</f>
        <v>0</v>
      </c>
      <c r="E54" s="29">
        <f>COUNTIF('2 - Performing my activities'!J5:J20,'Data (hidden)'!A54)</f>
        <v>0</v>
      </c>
      <c r="F54" s="29">
        <f>COUNTIF('2 - Performing my activities'!L5:L20,'Data (hidden)'!A54)</f>
        <v>0</v>
      </c>
      <c r="G54" s="29">
        <f t="shared" si="0"/>
        <v>0</v>
      </c>
      <c r="H54" s="28" t="s">
        <v>53</v>
      </c>
    </row>
    <row r="55" spans="1:8" x14ac:dyDescent="0.35">
      <c r="A55" s="34" t="s">
        <v>34</v>
      </c>
      <c r="B55" s="35">
        <f>COUNTIF('2 - Performing my activities'!D5:D20,'Data (hidden)'!A55)</f>
        <v>0</v>
      </c>
      <c r="C55" s="35">
        <f>COUNTIF('2 - Performing my activities'!F5:F20,'Data (hidden)'!A55)</f>
        <v>0</v>
      </c>
      <c r="D55" s="35">
        <f>COUNTIF('2 - Performing my activities'!H5:H20,'Data (hidden)'!A55)</f>
        <v>0</v>
      </c>
      <c r="E55" s="35">
        <f>COUNTIF('2 - Performing my activities'!J5:J20,'Data (hidden)'!A55)</f>
        <v>0</v>
      </c>
      <c r="F55" s="35">
        <f>COUNTIF('2 - Performing my activities'!L5:L20,'Data (hidden)'!A55)</f>
        <v>0</v>
      </c>
      <c r="G55" s="35">
        <f t="shared" si="0"/>
        <v>0</v>
      </c>
      <c r="H55" s="34" t="s">
        <v>54</v>
      </c>
    </row>
    <row r="56" spans="1:8" x14ac:dyDescent="0.35">
      <c r="A56" s="32" t="s">
        <v>45</v>
      </c>
      <c r="B56" s="33">
        <f>COUNTIF('2 - Performing my activities'!D5:D20,'Data (hidden)'!A56)</f>
        <v>0</v>
      </c>
      <c r="C56" s="33">
        <f>COUNTIF('2 - Performing my activities'!F5:F20,'Data (hidden)'!A56)</f>
        <v>0</v>
      </c>
      <c r="D56" s="33">
        <f>COUNTIF('2 - Performing my activities'!H5:H20,'Data (hidden)'!A56)</f>
        <v>0</v>
      </c>
      <c r="E56" s="33">
        <f>COUNTIF('2 - Performing my activities'!J5:J20,'Data (hidden)'!A56)</f>
        <v>0</v>
      </c>
      <c r="F56" s="33">
        <f>COUNTIF('2 - Performing my activities'!L5:L20,'Data (hidden)'!A56)</f>
        <v>0</v>
      </c>
      <c r="G56" s="33">
        <f t="shared" si="0"/>
        <v>0</v>
      </c>
      <c r="H56" s="32" t="s">
        <v>52</v>
      </c>
    </row>
    <row r="57" spans="1:8" x14ac:dyDescent="0.35">
      <c r="A57" s="30" t="s">
        <v>36</v>
      </c>
      <c r="B57" s="31">
        <f>COUNTIF('2 - Performing my activities'!D5:D20,'Data (hidden)'!A57)</f>
        <v>0</v>
      </c>
      <c r="C57" s="31">
        <f>COUNTIF('2 - Performing my activities'!F5:F20,'Data (hidden)'!A57)</f>
        <v>0</v>
      </c>
      <c r="D57" s="31">
        <f>COUNTIF('2 - Performing my activities'!H5:H20,'Data (hidden)'!A57)</f>
        <v>0</v>
      </c>
      <c r="E57" s="31">
        <f>COUNTIF('2 - Performing my activities'!J5:J20,'Data (hidden)'!A57)</f>
        <v>0</v>
      </c>
      <c r="F57" s="31">
        <f>COUNTIF('2 - Performing my activities'!L5:L20,'Data (hidden)'!A57)</f>
        <v>0</v>
      </c>
      <c r="G57" s="31">
        <f t="shared" si="0"/>
        <v>0</v>
      </c>
      <c r="H57" s="30" t="s">
        <v>51</v>
      </c>
    </row>
    <row r="58" spans="1:8" x14ac:dyDescent="0.35">
      <c r="A58" s="32" t="s">
        <v>46</v>
      </c>
      <c r="B58" s="33">
        <f>COUNTIF('2 - Performing my activities'!D5:D20,'Data (hidden)'!A58)</f>
        <v>0</v>
      </c>
      <c r="C58" s="33">
        <f>COUNTIF('2 - Performing my activities'!F5:F20,'Data (hidden)'!A58)</f>
        <v>0</v>
      </c>
      <c r="D58" s="33">
        <f>COUNTIF('2 - Performing my activities'!H5:H20,'Data (hidden)'!A58)</f>
        <v>0</v>
      </c>
      <c r="E58" s="33">
        <f>COUNTIF('2 - Performing my activities'!J5:J20,'Data (hidden)'!A58)</f>
        <v>0</v>
      </c>
      <c r="F58" s="33">
        <f>COUNTIF('2 - Performing my activities'!L5:L20,'Data (hidden)'!A58)</f>
        <v>0</v>
      </c>
      <c r="G58" s="33">
        <f t="shared" si="0"/>
        <v>0</v>
      </c>
      <c r="H58" s="32" t="s">
        <v>52</v>
      </c>
    </row>
    <row r="59" spans="1:8" x14ac:dyDescent="0.35">
      <c r="A59" s="34" t="s">
        <v>33</v>
      </c>
      <c r="B59" s="35">
        <f>COUNTIF('2 - Performing my activities'!D5:D20,'Data (hidden)'!A59)</f>
        <v>0</v>
      </c>
      <c r="C59" s="35">
        <f>COUNTIF('2 - Performing my activities'!F5:F20,'Data (hidden)'!A59)</f>
        <v>0</v>
      </c>
      <c r="D59" s="35">
        <f>COUNTIF('2 - Performing my activities'!H5:H20,'Data (hidden)'!A59)</f>
        <v>0</v>
      </c>
      <c r="E59" s="35">
        <f>COUNTIF('2 - Performing my activities'!J5:J20,'Data (hidden)'!A59)</f>
        <v>0</v>
      </c>
      <c r="F59" s="35">
        <f>COUNTIF('2 - Performing my activities'!L5:L20,'Data (hidden)'!A59)</f>
        <v>0</v>
      </c>
      <c r="G59" s="35">
        <f t="shared" si="0"/>
        <v>0</v>
      </c>
      <c r="H59" s="34" t="s">
        <v>54</v>
      </c>
    </row>
    <row r="60" spans="1:8" x14ac:dyDescent="0.35">
      <c r="A60" s="32" t="s">
        <v>38</v>
      </c>
      <c r="B60" s="33">
        <f>COUNTIF('2 - Performing my activities'!D5:D20,'Data (hidden)'!A60)</f>
        <v>0</v>
      </c>
      <c r="C60" s="33">
        <f>COUNTIF('2 - Performing my activities'!F5:F20,'Data (hidden)'!A60)</f>
        <v>0</v>
      </c>
      <c r="D60" s="33">
        <f>COUNTIF('2 - Performing my activities'!H5:H20,'Data (hidden)'!A60)</f>
        <v>0</v>
      </c>
      <c r="E60" s="33">
        <f>COUNTIF('2 - Performing my activities'!J5:J20,'Data (hidden)'!A60)</f>
        <v>0</v>
      </c>
      <c r="F60" s="33">
        <f>COUNTIF('2 - Performing my activities'!L5:L20,'Data (hidden)'!A60)</f>
        <v>0</v>
      </c>
      <c r="G60" s="33">
        <f t="shared" si="0"/>
        <v>0</v>
      </c>
      <c r="H60" s="32" t="s">
        <v>52</v>
      </c>
    </row>
    <row r="61" spans="1:8" x14ac:dyDescent="0.35">
      <c r="A61" s="28" t="s">
        <v>41</v>
      </c>
      <c r="B61" s="29">
        <f>COUNTIF('2 - Performing my activities'!D5:D20,'Data (hidden)'!A61)</f>
        <v>0</v>
      </c>
      <c r="C61" s="29">
        <f>COUNTIF('2 - Performing my activities'!F5:F20,'Data (hidden)'!A61)</f>
        <v>0</v>
      </c>
      <c r="D61" s="29">
        <f>COUNTIF('2 - Performing my activities'!H5:H20,'Data (hidden)'!A61)</f>
        <v>0</v>
      </c>
      <c r="E61" s="29">
        <f>COUNTIF('2 - Performing my activities'!J5:J20,'Data (hidden)'!A61)</f>
        <v>0</v>
      </c>
      <c r="F61" s="29">
        <f>COUNTIF('2 - Performing my activities'!L5:L20,'Data (hidden)'!A61)</f>
        <v>0</v>
      </c>
      <c r="G61" s="29">
        <f t="shared" si="0"/>
        <v>0</v>
      </c>
      <c r="H61" s="28" t="s">
        <v>53</v>
      </c>
    </row>
    <row r="62" spans="1:8" x14ac:dyDescent="0.35">
      <c r="A62" s="32" t="s">
        <v>40</v>
      </c>
      <c r="B62" s="33">
        <f>COUNTIF('2 - Performing my activities'!D5:D20,'Data (hidden)'!A62)</f>
        <v>0</v>
      </c>
      <c r="C62" s="33">
        <f>COUNTIF('2 - Performing my activities'!F5:F20,'Data (hidden)'!A62)</f>
        <v>0</v>
      </c>
      <c r="D62" s="33">
        <f>COUNTIF('2 - Performing my activities'!H5:H20,'Data (hidden)'!A62)</f>
        <v>0</v>
      </c>
      <c r="E62" s="33">
        <f>COUNTIF('2 - Performing my activities'!J5:J20,'Data (hidden)'!A62)</f>
        <v>0</v>
      </c>
      <c r="F62" s="33">
        <f>COUNTIF('2 - Performing my activities'!L5:L20,'Data (hidden)'!A62)</f>
        <v>0</v>
      </c>
      <c r="G62" s="33">
        <f t="shared" si="0"/>
        <v>0</v>
      </c>
      <c r="H62" s="32" t="s">
        <v>52</v>
      </c>
    </row>
    <row r="64" spans="1:8" x14ac:dyDescent="0.35">
      <c r="A64" s="26" t="s">
        <v>50</v>
      </c>
      <c r="B64" s="40">
        <f>(G46+G47+G50)/80</f>
        <v>0</v>
      </c>
      <c r="D64" t="s">
        <v>55</v>
      </c>
      <c r="E64" s="45">
        <f>B64+B65+B66</f>
        <v>0</v>
      </c>
    </row>
    <row r="65" spans="1:5" x14ac:dyDescent="0.35">
      <c r="A65" s="34" t="s">
        <v>54</v>
      </c>
      <c r="B65" s="42">
        <f>(G55+G59)/80</f>
        <v>0</v>
      </c>
      <c r="D65" t="s">
        <v>56</v>
      </c>
      <c r="E65" s="45">
        <f>B67+B68</f>
        <v>6.25E-2</v>
      </c>
    </row>
    <row r="66" spans="1:5" x14ac:dyDescent="0.35">
      <c r="A66" s="30" t="s">
        <v>51</v>
      </c>
      <c r="B66" s="39">
        <f>(G48+G49+G57)/80</f>
        <v>0</v>
      </c>
    </row>
    <row r="67" spans="1:5" x14ac:dyDescent="0.35">
      <c r="A67" s="28" t="s">
        <v>53</v>
      </c>
      <c r="B67" s="41">
        <f>(G51+G52+G54+G61)/80</f>
        <v>6.25E-2</v>
      </c>
    </row>
    <row r="68" spans="1:5" x14ac:dyDescent="0.35">
      <c r="A68" s="32" t="s">
        <v>52</v>
      </c>
      <c r="B68" s="43">
        <f>(G53+G56+G58+G60+G62)/80</f>
        <v>0</v>
      </c>
    </row>
  </sheetData>
  <sheetProtection selectLockedCells="1" selectUnlockedCells="1"/>
  <pageMargins left="0.7" right="0.7" top="0.75" bottom="0.75" header="0.3" footer="0.3"/>
  <pageSetup orientation="portrait" horizontalDpi="200" verticalDpi="20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Score card</vt:lpstr>
      <vt:lpstr>1 - My typical work week</vt:lpstr>
      <vt:lpstr>2 - Performing my activities</vt:lpstr>
      <vt:lpstr>Types of workpoints</vt:lpstr>
      <vt:lpstr>Data (hidden)</vt:lpstr>
    </vt:vector>
  </TitlesOfParts>
  <Company>Government of Canada\Gouvernement du Canada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Irma Tabakovic</dc:creator>
  <cp:lastModifiedBy>Irma Tabakovic</cp:lastModifiedBy>
  <dcterms:created xsi:type="dcterms:W3CDTF">2020-07-21T11:58:55Z</dcterms:created>
  <dcterms:modified xsi:type="dcterms:W3CDTF">2020-09-25T12:10:44Z</dcterms:modified>
</cp:coreProperties>
</file>